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10" lockStructure="1"/>
  <bookViews>
    <workbookView xWindow="480" yWindow="120" windowWidth="27795" windowHeight="12585"/>
  </bookViews>
  <sheets>
    <sheet name="Totals" sheetId="1" r:id="rId1"/>
    <sheet name="VALIC" sheetId="7" r:id="rId2"/>
    <sheet name="The Hartford" sheetId="5" r:id="rId3"/>
    <sheet name="Nationwide" sheetId="4" r:id="rId4"/>
    <sheet name="ING" sheetId="3" r:id="rId5"/>
    <sheet name="ICMA" sheetId="2" r:id="rId6"/>
  </sheets>
  <definedNames>
    <definedName name="_xlnm.Print_Area" localSheetId="5">ICMA!$B$1:$M$30</definedName>
    <definedName name="_xlnm.Print_Area" localSheetId="4">ING!$B$1:$M$30</definedName>
    <definedName name="_xlnm.Print_Area" localSheetId="3">Nationwide!$B$1:$M$30</definedName>
    <definedName name="_xlnm.Print_Area" localSheetId="2">'The Hartford'!$B$1:$M$30</definedName>
    <definedName name="_xlnm.Print_Area" localSheetId="1">VALIC!$B$1:$M$30</definedName>
  </definedNames>
  <calcPr calcId="145621"/>
</workbook>
</file>

<file path=xl/calcChain.xml><?xml version="1.0" encoding="utf-8"?>
<calcChain xmlns="http://schemas.openxmlformats.org/spreadsheetml/2006/main">
  <c r="M14" i="1" l="1"/>
  <c r="O21" i="1"/>
  <c r="O20" i="1"/>
  <c r="M30" i="1" l="1"/>
  <c r="K30" i="1"/>
  <c r="I30" i="1"/>
  <c r="G30" i="1"/>
  <c r="E30" i="1"/>
  <c r="C30" i="1"/>
  <c r="M28" i="1"/>
  <c r="K28" i="1"/>
  <c r="I28" i="1"/>
  <c r="G28" i="1"/>
  <c r="E28" i="1"/>
  <c r="C28" i="1"/>
  <c r="O28" i="1" s="1"/>
  <c r="M27" i="1"/>
  <c r="K27" i="1"/>
  <c r="I27" i="1"/>
  <c r="G27" i="1"/>
  <c r="E27" i="1"/>
  <c r="C27" i="1"/>
  <c r="M25" i="1"/>
  <c r="M24" i="1"/>
  <c r="M23" i="1"/>
  <c r="M22" i="1"/>
  <c r="M21" i="1"/>
  <c r="M20" i="1"/>
  <c r="K25" i="1"/>
  <c r="K24" i="1"/>
  <c r="K23" i="1"/>
  <c r="K22" i="1"/>
  <c r="K21" i="1"/>
  <c r="K20" i="1"/>
  <c r="I25" i="1"/>
  <c r="I24" i="1"/>
  <c r="I23" i="1"/>
  <c r="I22" i="1"/>
  <c r="I21" i="1"/>
  <c r="I20" i="1"/>
  <c r="G25" i="1"/>
  <c r="G24" i="1"/>
  <c r="G23" i="1"/>
  <c r="G22" i="1"/>
  <c r="G21" i="1"/>
  <c r="G20" i="1"/>
  <c r="E25" i="1"/>
  <c r="E24" i="1"/>
  <c r="E23" i="1"/>
  <c r="E22" i="1"/>
  <c r="E21" i="1"/>
  <c r="E20" i="1"/>
  <c r="C21" i="1"/>
  <c r="C22" i="1"/>
  <c r="C23" i="1"/>
  <c r="C24" i="1"/>
  <c r="C25" i="1"/>
  <c r="C20" i="1"/>
  <c r="I6" i="1"/>
  <c r="G6" i="1"/>
  <c r="E6" i="1"/>
  <c r="M18" i="1"/>
  <c r="M17" i="1"/>
  <c r="M16" i="1"/>
  <c r="M15" i="1"/>
  <c r="K18" i="1"/>
  <c r="K17" i="1"/>
  <c r="K16" i="1"/>
  <c r="K15" i="1"/>
  <c r="O15" i="1" s="1"/>
  <c r="K14" i="1"/>
  <c r="I18" i="1"/>
  <c r="I17" i="1"/>
  <c r="I16" i="1"/>
  <c r="I15" i="1"/>
  <c r="I14" i="1"/>
  <c r="G18" i="1"/>
  <c r="G17" i="1"/>
  <c r="G16" i="1"/>
  <c r="G15" i="1"/>
  <c r="G14" i="1"/>
  <c r="E18" i="1"/>
  <c r="E17" i="1"/>
  <c r="E16" i="1"/>
  <c r="E15" i="1"/>
  <c r="E14" i="1"/>
  <c r="C15" i="1"/>
  <c r="C16" i="1"/>
  <c r="O16" i="1" s="1"/>
  <c r="C17" i="1"/>
  <c r="O17" i="1" s="1"/>
  <c r="C18" i="1"/>
  <c r="C14" i="1"/>
  <c r="C6" i="1"/>
  <c r="O30" i="1" l="1"/>
  <c r="O27" i="1"/>
  <c r="O23" i="1"/>
  <c r="O25" i="1"/>
  <c r="O24" i="1"/>
  <c r="O22" i="1"/>
  <c r="O18" i="1"/>
  <c r="O14" i="1"/>
  <c r="M17" i="4"/>
  <c r="C17" i="4"/>
</calcChain>
</file>

<file path=xl/sharedStrings.xml><?xml version="1.0" encoding="utf-8"?>
<sst xmlns="http://schemas.openxmlformats.org/spreadsheetml/2006/main" count="269" uniqueCount="67">
  <si>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Please note any termination, withdrawal or transfer charges or restrictions (including market value adjustments or stable value “equity wash” provisions)</t>
    </r>
  </si>
  <si>
    <t>Total Market Value of Plan Assets 
Subject to MVA</t>
  </si>
  <si>
    <r>
      <t>Market Value Adjustment (MVA) or 
Deferred Surrender Charge (DSC) Penalty</t>
    </r>
    <r>
      <rPr>
        <vertAlign val="superscript"/>
        <sz val="12"/>
        <color theme="1"/>
        <rFont val="Calibri"/>
        <family val="2"/>
      </rPr>
      <t>1</t>
    </r>
  </si>
  <si>
    <t>Total Value of Loans Outstanding</t>
  </si>
  <si>
    <t>Total Market Value of Plan Assets</t>
  </si>
  <si>
    <t>Plan Financial Information</t>
  </si>
  <si>
    <t>Total Other Distributions</t>
  </si>
  <si>
    <t>Number of Other Distributions (Ret, Term, MRD, etc.)</t>
  </si>
  <si>
    <t>Total Value of New Loans Taken</t>
  </si>
  <si>
    <t>Number of New Loans</t>
  </si>
  <si>
    <t>Total Value of Hardship Distributions</t>
  </si>
  <si>
    <t>Number of Hardship Withdrawals</t>
  </si>
  <si>
    <t>Withdrawals and Distributions – Last Plan Year</t>
  </si>
  <si>
    <t>Total Members with Loans Outstanding</t>
  </si>
  <si>
    <t>Total Number of Inactive Participants</t>
  </si>
  <si>
    <t>Total Active Members</t>
  </si>
  <si>
    <t>Total Eligible Participants</t>
  </si>
  <si>
    <t>Total Members with Account Balances</t>
  </si>
  <si>
    <t>Member Demographics</t>
  </si>
  <si>
    <t>HRIS</t>
  </si>
  <si>
    <t>Payroll Provider</t>
  </si>
  <si>
    <t>Number/Frequency Matrix of Payrolls</t>
  </si>
  <si>
    <t>Number of Employer Locations Providing Payroll Feeds</t>
  </si>
  <si>
    <t>Payroll</t>
  </si>
  <si>
    <t>Plan Year</t>
  </si>
  <si>
    <t>Plan Type</t>
  </si>
  <si>
    <t>401(a) Plans</t>
  </si>
  <si>
    <t>Property Appraiser</t>
  </si>
  <si>
    <t>Tax Collector</t>
  </si>
  <si>
    <t>Clerk</t>
  </si>
  <si>
    <t>Sheriff's Office</t>
  </si>
  <si>
    <t>Board/Supervisor of Elections</t>
  </si>
  <si>
    <t>Please complete for applicable plans</t>
  </si>
  <si>
    <t>457 Deferred Compensation and 401(a) Defined Contribution Plans</t>
  </si>
  <si>
    <t>Leon County Board of Commissioners</t>
  </si>
  <si>
    <t>N/A</t>
  </si>
  <si>
    <t>ICMA-RC 401(a)</t>
  </si>
  <si>
    <t>DSC</t>
  </si>
  <si>
    <t>401(a)</t>
  </si>
  <si>
    <t>10/01-09/30</t>
  </si>
  <si>
    <t>26/yr</t>
  </si>
  <si>
    <t>12/yr</t>
  </si>
  <si>
    <t>24/yr</t>
  </si>
  <si>
    <t>Afaria</t>
  </si>
  <si>
    <t>Paper/Check</t>
  </si>
  <si>
    <t xml:space="preserve">Plan to provide </t>
  </si>
  <si>
    <t>Plan to provide</t>
  </si>
  <si>
    <t>appx $297,000 gain</t>
  </si>
  <si>
    <t>appx $165,000 gain</t>
  </si>
  <si>
    <t>appx $25,000 gain</t>
  </si>
  <si>
    <t>appx $36,000 gain</t>
  </si>
  <si>
    <t>appx $16,000 gain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</si>
  <si>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</rPr>
      <t>Please note any termination, withdrawal or transfer charges or restrictions (including market value adjustments or stable value “equity wash” provisions)</t>
    </r>
  </si>
  <si>
    <t>none</t>
  </si>
  <si>
    <r>
      <t>Market Value Adjustment (MVA) or 
Deferred Surrender Charge (DSC) Penalty</t>
    </r>
    <r>
      <rPr>
        <vertAlign val="superscript"/>
        <sz val="12"/>
        <color indexed="8"/>
        <rFont val="Calibri"/>
        <family val="2"/>
      </rPr>
      <t>1</t>
    </r>
  </si>
  <si>
    <t>bi-weekly (26)</t>
  </si>
  <si>
    <t>457 Def Comp Plan</t>
  </si>
  <si>
    <t>457(b)</t>
  </si>
  <si>
    <t>457(b) - Inactive</t>
  </si>
  <si>
    <t>$61,300 (DSC)</t>
  </si>
  <si>
    <t xml:space="preserve">$48,000 (DSC) </t>
  </si>
  <si>
    <t>$1,400 (DSC)</t>
  </si>
  <si>
    <t xml:space="preserve">$14,600 (DSC) </t>
  </si>
  <si>
    <t>$8,200 (DSC)</t>
  </si>
  <si>
    <t>Total</t>
  </si>
  <si>
    <t>details on vendor specific tabs</t>
  </si>
  <si>
    <t>ICMA-RC 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</si>
</sst>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%;[Red]\(#,##0.0%\)"/>
    <numFmt numFmtId="165" formatCode="_(* #,##0_);_(* \(#,##0\);_(* &quot;-&quot;??_);_(@_)"/>
    <numFmt numFmtId="166" formatCode="_(&quot;$&quot;* #,##0_);_(&quot;$&quot;* \(#,##0\);_(&quot;$&quot;* &quot;-&quot;??_);_(@_)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</font>
    <font>
      <vertAlign val="superscript"/>
      <sz val="12"/>
      <color theme="1"/>
      <name val="Calibri"/>
      <family val="2"/>
    </font>
    <font>
      <b/>
      <sz val="12"/>
      <color rgb="FFFFFFFF"/>
      <name val="Calibri"/>
      <family val="2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Tms Rmn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Helv"/>
    </font>
    <font>
      <sz val="10"/>
      <name val="Verdana"/>
      <family val="2"/>
    </font>
    <font>
      <sz val="11"/>
      <color indexed="8"/>
      <name val="Franklin Gothic Book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2"/>
      <color indexed="9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2">
    <xf numFmtId="0" fontId="0" fillId="0" borderId="0"/>
    <xf numFmtId="44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2" borderId="11" applyNumberFormat="0" applyAlignment="0" applyProtection="0"/>
    <xf numFmtId="0" fontId="15" fillId="23" borderId="12" applyNumberFormat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22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1" fontId="16" fillId="0" borderId="0" applyFont="0" applyFill="0" applyBorder="0" applyAlignment="0" applyProtection="0"/>
    <xf numFmtId="0" fontId="19" fillId="6" borderId="0" applyNumberFormat="0" applyBorder="0" applyAlignment="0" applyProtection="0"/>
    <xf numFmtId="0" fontId="20" fillId="0" borderId="13" applyNumberFormat="0" applyAlignment="0" applyProtection="0">
      <alignment horizontal="left" vertical="center"/>
    </xf>
    <xf numFmtId="0" fontId="20" fillId="0" borderId="8">
      <alignment horizontal="left" vertical="center"/>
    </xf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10" fillId="0" borderId="0"/>
    <xf numFmtId="0" fontId="23" fillId="0" borderId="0" applyNumberFormat="0" applyFill="0" applyBorder="0" applyAlignment="0" applyProtection="0"/>
    <xf numFmtId="0" fontId="24" fillId="9" borderId="11" applyNumberFormat="0" applyAlignment="0" applyProtection="0"/>
    <xf numFmtId="0" fontId="25" fillId="0" borderId="17" applyNumberFormat="0" applyFill="0" applyAlignment="0" applyProtection="0"/>
    <xf numFmtId="0" fontId="26" fillId="24" borderId="0" applyNumberFormat="0" applyBorder="0" applyAlignment="0" applyProtection="0"/>
    <xf numFmtId="37" fontId="27" fillId="0" borderId="0"/>
    <xf numFmtId="164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9" fillId="0" borderId="0"/>
    <xf numFmtId="0" fontId="10" fillId="0" borderId="0"/>
    <xf numFmtId="0" fontId="30" fillId="0" borderId="0"/>
    <xf numFmtId="0" fontId="30" fillId="0" borderId="0"/>
    <xf numFmtId="0" fontId="17" fillId="25" borderId="18" applyNumberFormat="0" applyFont="0" applyAlignment="0" applyProtection="0"/>
    <xf numFmtId="0" fontId="31" fillId="22" borderId="19" applyNumberFormat="0" applyAlignment="0" applyProtection="0"/>
    <xf numFmtId="9" fontId="16" fillId="0" borderId="0" applyFont="0" applyFill="0" applyBorder="0" applyAlignment="0" applyProtection="0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33" fillId="0" borderId="20">
      <alignment horizontal="center"/>
    </xf>
    <xf numFmtId="3" fontId="32" fillId="0" borderId="0" applyFont="0" applyFill="0" applyBorder="0" applyAlignment="0" applyProtection="0"/>
    <xf numFmtId="0" fontId="32" fillId="26" borderId="0" applyNumberFormat="0" applyFont="0" applyBorder="0" applyAlignment="0" applyProtection="0"/>
    <xf numFmtId="0" fontId="16" fillId="0" borderId="0"/>
    <xf numFmtId="4" fontId="34" fillId="0" borderId="0" applyFill="0" applyBorder="0" applyProtection="0">
      <alignment horizontal="right"/>
    </xf>
    <xf numFmtId="0" fontId="34" fillId="0" borderId="0" applyNumberFormat="0" applyFill="0" applyBorder="0" applyProtection="0">
      <alignment horizontal="right"/>
    </xf>
    <xf numFmtId="14" fontId="34" fillId="0" borderId="0" applyFill="0" applyBorder="0" applyProtection="0">
      <alignment horizontal="left"/>
    </xf>
    <xf numFmtId="0" fontId="34" fillId="0" borderId="0" applyNumberFormat="0" applyFill="0" applyBorder="0" applyProtection="0">
      <alignment horizontal="left"/>
    </xf>
    <xf numFmtId="0" fontId="35" fillId="0" borderId="0" applyNumberFormat="0" applyFill="0" applyBorder="0" applyProtection="0"/>
    <xf numFmtId="0" fontId="36" fillId="0" borderId="0" applyNumberFormat="0" applyFill="0" applyBorder="0" applyProtection="0">
      <alignment horizontal="left"/>
    </xf>
    <xf numFmtId="0" fontId="37" fillId="0" borderId="0" applyNumberFormat="0" applyFill="0" applyBorder="0" applyAlignment="0" applyProtection="0"/>
    <xf numFmtId="0" fontId="38" fillId="0" borderId="21" applyNumberFormat="0" applyFill="0" applyAlignment="0" applyProtection="0"/>
    <xf numFmtId="0" fontId="39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 applyProtection="1"/>
    <xf numFmtId="0" fontId="9" fillId="2" borderId="0" xfId="0" applyFont="1" applyFill="1" applyAlignment="1" applyProtection="1">
      <alignment horizontal="left"/>
    </xf>
    <xf numFmtId="0" fontId="0" fillId="0" borderId="0" xfId="0" applyProtection="1"/>
    <xf numFmtId="0" fontId="8" fillId="2" borderId="0" xfId="0" applyFont="1" applyFill="1" applyProtection="1"/>
    <xf numFmtId="0" fontId="0" fillId="2" borderId="10" xfId="0" applyFill="1" applyBorder="1" applyProtection="1"/>
    <xf numFmtId="0" fontId="2" fillId="2" borderId="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8" fontId="0" fillId="2" borderId="1" xfId="0" applyNumberFormat="1" applyFill="1" applyBorder="1" applyAlignment="1" applyProtection="1">
      <alignment horizontal="center" vertical="center"/>
    </xf>
    <xf numFmtId="8" fontId="0" fillId="0" borderId="1" xfId="1" applyNumberFormat="1" applyFont="1" applyBorder="1" applyAlignment="1" applyProtection="1">
      <alignment horizontal="center" vertical="center"/>
    </xf>
    <xf numFmtId="44" fontId="0" fillId="2" borderId="1" xfId="1" applyFont="1" applyFill="1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 vertical="center"/>
    </xf>
    <xf numFmtId="0" fontId="0" fillId="0" borderId="1" xfId="0" quotePrefix="1" applyBorder="1" applyAlignment="1" applyProtection="1">
      <alignment horizontal="center" vertical="center"/>
    </xf>
    <xf numFmtId="0" fontId="0" fillId="27" borderId="0" xfId="0" applyFill="1" applyProtection="1"/>
    <xf numFmtId="0" fontId="46" fillId="27" borderId="0" xfId="0" applyFont="1" applyFill="1" applyAlignment="1" applyProtection="1">
      <alignment horizontal="left"/>
    </xf>
    <xf numFmtId="0" fontId="45" fillId="27" borderId="0" xfId="0" applyFont="1" applyFill="1" applyProtection="1"/>
    <xf numFmtId="0" fontId="0" fillId="27" borderId="10" xfId="0" applyFill="1" applyBorder="1" applyProtection="1"/>
    <xf numFmtId="0" fontId="38" fillId="27" borderId="0" xfId="0" applyFont="1" applyFill="1" applyBorder="1" applyAlignment="1" applyProtection="1">
      <alignment horizontal="center" vertical="center" wrapText="1"/>
    </xf>
    <xf numFmtId="0" fontId="42" fillId="27" borderId="1" xfId="0" applyFont="1" applyFill="1" applyBorder="1" applyAlignment="1" applyProtection="1">
      <alignment vertical="center" wrapText="1"/>
    </xf>
    <xf numFmtId="0" fontId="0" fillId="27" borderId="1" xfId="0" applyFill="1" applyBorder="1" applyAlignment="1" applyProtection="1">
      <alignment horizontal="center" vertical="center"/>
    </xf>
    <xf numFmtId="0" fontId="42" fillId="0" borderId="1" xfId="0" applyFont="1" applyBorder="1" applyAlignment="1" applyProtection="1">
      <alignment vertical="center" wrapText="1"/>
    </xf>
    <xf numFmtId="44" fontId="0" fillId="0" borderId="1" xfId="80" applyFont="1" applyBorder="1" applyAlignment="1" applyProtection="1">
      <alignment horizontal="center" vertical="center"/>
    </xf>
    <xf numFmtId="8" fontId="0" fillId="0" borderId="1" xfId="80" applyNumberFormat="1" applyFont="1" applyBorder="1" applyAlignment="1" applyProtection="1">
      <alignment horizontal="center" vertical="center"/>
    </xf>
    <xf numFmtId="44" fontId="0" fillId="27" borderId="1" xfId="80" applyFont="1" applyFill="1" applyBorder="1" applyAlignment="1" applyProtection="1">
      <alignment horizontal="center" vertical="center"/>
    </xf>
    <xf numFmtId="8" fontId="0" fillId="0" borderId="1" xfId="0" applyNumberFormat="1" applyBorder="1" applyAlignment="1" applyProtection="1">
      <alignment horizontal="center" vertical="center"/>
    </xf>
    <xf numFmtId="0" fontId="0" fillId="2" borderId="1" xfId="0" applyFill="1" applyBorder="1" applyProtection="1"/>
    <xf numFmtId="0" fontId="0" fillId="3" borderId="1" xfId="0" applyFill="1" applyBorder="1" applyProtection="1"/>
    <xf numFmtId="166" fontId="0" fillId="2" borderId="1" xfId="1" applyNumberFormat="1" applyFont="1" applyFill="1" applyBorder="1" applyAlignment="1" applyProtection="1">
      <alignment horizontal="center" vertical="center"/>
    </xf>
    <xf numFmtId="166" fontId="0" fillId="0" borderId="1" xfId="0" applyNumberFormat="1" applyBorder="1" applyAlignment="1" applyProtection="1">
      <alignment horizontal="center" vertical="center"/>
    </xf>
    <xf numFmtId="166" fontId="0" fillId="2" borderId="1" xfId="0" applyNumberFormat="1" applyFill="1" applyBorder="1" applyAlignment="1" applyProtection="1">
      <alignment horizontal="center" vertical="center"/>
    </xf>
    <xf numFmtId="166" fontId="0" fillId="2" borderId="1" xfId="1" applyNumberFormat="1" applyFont="1" applyFill="1" applyBorder="1" applyProtection="1"/>
    <xf numFmtId="165" fontId="0" fillId="2" borderId="1" xfId="81" applyNumberFormat="1" applyFont="1" applyFill="1" applyBorder="1" applyProtection="1"/>
    <xf numFmtId="0" fontId="47" fillId="0" borderId="1" xfId="0" applyFont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left"/>
    </xf>
    <xf numFmtId="0" fontId="7" fillId="3" borderId="9" xfId="0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3" borderId="5" xfId="0" applyFont="1" applyFill="1" applyBorder="1" applyAlignment="1" applyProtection="1">
      <alignment horizontal="left" vertical="center" wrapText="1"/>
    </xf>
    <xf numFmtId="0" fontId="7" fillId="3" borderId="4" xfId="0" applyFont="1" applyFill="1" applyBorder="1" applyAlignment="1" applyProtection="1">
      <alignment horizontal="left" vertical="center" wrapText="1"/>
    </xf>
    <xf numFmtId="0" fontId="44" fillId="28" borderId="3" xfId="0" applyFont="1" applyFill="1" applyBorder="1" applyAlignment="1" applyProtection="1">
      <alignment horizontal="left" vertical="center" wrapText="1"/>
    </xf>
    <xf numFmtId="0" fontId="44" fillId="28" borderId="0" xfId="0" applyFont="1" applyFill="1" applyBorder="1" applyAlignment="1" applyProtection="1">
      <alignment horizontal="left" vertical="center" wrapText="1"/>
    </xf>
    <xf numFmtId="0" fontId="44" fillId="28" borderId="2" xfId="0" applyFont="1" applyFill="1" applyBorder="1" applyAlignment="1" applyProtection="1">
      <alignment horizontal="left" vertical="center" wrapText="1"/>
    </xf>
    <xf numFmtId="0" fontId="46" fillId="27" borderId="0" xfId="0" applyFont="1" applyFill="1" applyAlignment="1" applyProtection="1">
      <alignment horizontal="left"/>
    </xf>
    <xf numFmtId="0" fontId="44" fillId="28" borderId="9" xfId="0" applyFont="1" applyFill="1" applyBorder="1" applyAlignment="1" applyProtection="1">
      <alignment horizontal="left" vertical="center" wrapText="1"/>
    </xf>
    <xf numFmtId="0" fontId="44" fillId="28" borderId="8" xfId="0" applyFont="1" applyFill="1" applyBorder="1" applyAlignment="1" applyProtection="1">
      <alignment horizontal="left" vertical="center" wrapText="1"/>
    </xf>
    <xf numFmtId="0" fontId="44" fillId="28" borderId="7" xfId="0" applyFont="1" applyFill="1" applyBorder="1" applyAlignment="1" applyProtection="1">
      <alignment horizontal="left" vertical="center" wrapText="1"/>
    </xf>
    <xf numFmtId="0" fontId="44" fillId="28" borderId="6" xfId="0" applyFont="1" applyFill="1" applyBorder="1" applyAlignment="1" applyProtection="1">
      <alignment horizontal="left" vertical="center" wrapText="1"/>
    </xf>
    <xf numFmtId="0" fontId="44" fillId="28" borderId="5" xfId="0" applyFont="1" applyFill="1" applyBorder="1" applyAlignment="1" applyProtection="1">
      <alignment horizontal="left" vertical="center" wrapText="1"/>
    </xf>
    <xf numFmtId="0" fontId="44" fillId="28" borderId="4" xfId="0" applyFont="1" applyFill="1" applyBorder="1" applyAlignment="1" applyProtection="1">
      <alignment horizontal="left" vertical="center" wrapText="1"/>
    </xf>
  </cellXfs>
  <cellStyles count="82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ody" xfId="27"/>
    <cellStyle name="Calculation 2" xfId="28"/>
    <cellStyle name="Check Cell 2" xfId="29"/>
    <cellStyle name="Comma" xfId="81" builtinId="3"/>
    <cellStyle name="Comma 2" xfId="30"/>
    <cellStyle name="Currency" xfId="1" builtinId="4"/>
    <cellStyle name="Currency 2" xfId="31"/>
    <cellStyle name="Currency 3" xfId="32"/>
    <cellStyle name="Currency 4" xfId="80"/>
    <cellStyle name="DateTime" xfId="33"/>
    <cellStyle name="Explanatory Text 2" xfId="34"/>
    <cellStyle name="Float" xfId="35"/>
    <cellStyle name="Good 2" xfId="36"/>
    <cellStyle name="Header1" xfId="37"/>
    <cellStyle name="Header2" xfId="38"/>
    <cellStyle name="Heading 1 2" xfId="39"/>
    <cellStyle name="Heading 2 2" xfId="40"/>
    <cellStyle name="Heading 3 2" xfId="41"/>
    <cellStyle name="Heading 3 4" xfId="42"/>
    <cellStyle name="Heading 4 2" xfId="43"/>
    <cellStyle name="Input 2" xfId="44"/>
    <cellStyle name="Linked Cell 2" xfId="45"/>
    <cellStyle name="Neutral 2" xfId="46"/>
    <cellStyle name="no dec" xfId="47"/>
    <cellStyle name="Normal" xfId="0" builtinId="0"/>
    <cellStyle name="Normal - Style1" xfId="48"/>
    <cellStyle name="Normal - Style2" xfId="49"/>
    <cellStyle name="Normal - Style3" xfId="50"/>
    <cellStyle name="Normal - Style4" xfId="51"/>
    <cellStyle name="Normal - Style5" xfId="52"/>
    <cellStyle name="Normal - Style6" xfId="53"/>
    <cellStyle name="Normal - Style7" xfId="54"/>
    <cellStyle name="Normal - Style8" xfId="55"/>
    <cellStyle name="Normal 2" xfId="56"/>
    <cellStyle name="Normal 2 2" xfId="57"/>
    <cellStyle name="Normal 2 8" xfId="58"/>
    <cellStyle name="Normal 3" xfId="59"/>
    <cellStyle name="Normal 3 2" xfId="60"/>
    <cellStyle name="Note 2" xfId="61"/>
    <cellStyle name="Output 2" xfId="62"/>
    <cellStyle name="Percent 2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Style 1" xfId="70"/>
    <cellStyle name="Style 21" xfId="71"/>
    <cellStyle name="Style 22" xfId="72"/>
    <cellStyle name="Style 23" xfId="73"/>
    <cellStyle name="Style 24" xfId="74"/>
    <cellStyle name="Style 25" xfId="75"/>
    <cellStyle name="Style 26" xfId="76"/>
    <cellStyle name="Title 2" xfId="77"/>
    <cellStyle name="Total 2" xfId="78"/>
    <cellStyle name="Warning Text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zoomScaleNormal="100" workbookViewId="0">
      <selection activeCell="B41" sqref="B41"/>
    </sheetView>
  </sheetViews>
  <sheetFormatPr defaultRowHeight="15" x14ac:dyDescent="0.25"/>
  <cols>
    <col min="1" max="1" width="2.42578125" style="1" customWidth="1"/>
    <col min="2" max="2" width="41.5703125" style="3" customWidth="1"/>
    <col min="3" max="3" width="20.7109375" style="3" customWidth="1"/>
    <col min="4" max="4" width="0.42578125" style="3" customWidth="1"/>
    <col min="5" max="5" width="20.7109375" style="3" customWidth="1"/>
    <col min="6" max="6" width="0.42578125" style="3" customWidth="1"/>
    <col min="7" max="7" width="20.7109375" style="3" customWidth="1"/>
    <col min="8" max="8" width="0.42578125" style="3" customWidth="1"/>
    <col min="9" max="9" width="20.7109375" style="1" customWidth="1"/>
    <col min="10" max="10" width="0.42578125" style="1" customWidth="1"/>
    <col min="11" max="11" width="20.7109375" style="1" customWidth="1"/>
    <col min="12" max="12" width="0.42578125" style="1" customWidth="1"/>
    <col min="13" max="13" width="20.7109375" style="1" customWidth="1"/>
    <col min="14" max="14" width="3" style="1" customWidth="1"/>
    <col min="15" max="15" width="15.28515625" style="1" bestFit="1" customWidth="1"/>
    <col min="16" max="30" width="9.140625" style="1"/>
    <col min="31" max="16384" width="9.140625" style="3"/>
  </cols>
  <sheetData>
    <row r="1" spans="2:15" ht="21" x14ac:dyDescent="0.35">
      <c r="B1" s="41" t="s">
        <v>34</v>
      </c>
      <c r="C1" s="41"/>
      <c r="D1" s="41"/>
      <c r="E1" s="41"/>
      <c r="F1" s="41"/>
      <c r="G1" s="41"/>
      <c r="H1" s="2"/>
    </row>
    <row r="2" spans="2:15" s="1" customFormat="1" ht="21" x14ac:dyDescent="0.35">
      <c r="B2" s="41" t="s">
        <v>33</v>
      </c>
      <c r="C2" s="41"/>
      <c r="D2" s="41"/>
      <c r="E2" s="41"/>
      <c r="F2" s="41"/>
      <c r="G2" s="41"/>
      <c r="H2" s="2"/>
    </row>
    <row r="3" spans="2:15" s="1" customFormat="1" x14ac:dyDescent="0.25">
      <c r="B3" s="4" t="s">
        <v>32</v>
      </c>
    </row>
    <row r="4" spans="2:15" s="1" customFormat="1" x14ac:dyDescent="0.25">
      <c r="B4" s="4"/>
    </row>
    <row r="5" spans="2:15" s="1" customFormat="1" ht="30" x14ac:dyDescent="0.25">
      <c r="B5" s="5"/>
      <c r="C5" s="6" t="s">
        <v>31</v>
      </c>
      <c r="D5" s="6"/>
      <c r="E5" s="6" t="s">
        <v>30</v>
      </c>
      <c r="F5" s="6"/>
      <c r="G5" s="6" t="s">
        <v>29</v>
      </c>
      <c r="H5" s="6"/>
      <c r="I5" s="6" t="s">
        <v>28</v>
      </c>
      <c r="J5" s="6"/>
      <c r="K5" s="6" t="s">
        <v>27</v>
      </c>
      <c r="L5" s="6"/>
      <c r="M5" s="6" t="s">
        <v>26</v>
      </c>
      <c r="O5" s="6" t="s">
        <v>64</v>
      </c>
    </row>
    <row r="6" spans="2:15" s="1" customFormat="1" ht="15.75" hidden="1" x14ac:dyDescent="0.25">
      <c r="B6" s="7" t="s">
        <v>25</v>
      </c>
      <c r="C6" s="8" t="str">
        <f>VALIC!C6</f>
        <v>457(b)</v>
      </c>
      <c r="D6" s="8"/>
      <c r="E6" s="8" t="str">
        <f>VALIC!E6</f>
        <v>457(b)</v>
      </c>
      <c r="F6" s="8"/>
      <c r="G6" s="8" t="str">
        <f>VALIC!G6</f>
        <v>457(b)</v>
      </c>
      <c r="H6" s="8"/>
      <c r="I6" s="8" t="str">
        <f>VALIC!I6</f>
        <v>457(b)</v>
      </c>
      <c r="J6" s="8"/>
      <c r="K6" s="8" t="s">
        <v>57</v>
      </c>
      <c r="L6" s="8"/>
      <c r="M6" s="8" t="s">
        <v>26</v>
      </c>
      <c r="O6" s="30"/>
    </row>
    <row r="7" spans="2:15" s="1" customFormat="1" ht="15.75" hidden="1" customHeight="1" x14ac:dyDescent="0.25">
      <c r="B7" s="7" t="s">
        <v>24</v>
      </c>
      <c r="C7" s="8">
        <v>2011</v>
      </c>
      <c r="D7" s="8"/>
      <c r="E7" s="8">
        <v>2011</v>
      </c>
      <c r="F7" s="8"/>
      <c r="G7" s="8">
        <v>2011</v>
      </c>
      <c r="H7" s="8"/>
      <c r="I7" s="8">
        <v>2011</v>
      </c>
      <c r="J7" s="8"/>
      <c r="K7" s="8">
        <v>2011</v>
      </c>
      <c r="L7" s="8"/>
      <c r="M7" s="8">
        <v>2011</v>
      </c>
      <c r="O7" s="30"/>
    </row>
    <row r="8" spans="2:15" ht="15.75" hidden="1" customHeight="1" x14ac:dyDescent="0.25">
      <c r="B8" s="42" t="s">
        <v>23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O8" s="31"/>
    </row>
    <row r="9" spans="2:15" s="1" customFormat="1" ht="31.5" hidden="1" x14ac:dyDescent="0.25">
      <c r="B9" s="7" t="s">
        <v>22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O9" s="30"/>
    </row>
    <row r="10" spans="2:15" s="1" customFormat="1" ht="15.75" hidden="1" x14ac:dyDescent="0.25">
      <c r="B10" s="7" t="s">
        <v>21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O10" s="30"/>
    </row>
    <row r="11" spans="2:15" s="1" customFormat="1" ht="15.75" hidden="1" x14ac:dyDescent="0.25">
      <c r="B11" s="7" t="s">
        <v>20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O11" s="30"/>
    </row>
    <row r="12" spans="2:15" s="1" customFormat="1" ht="15.75" hidden="1" x14ac:dyDescent="0.25">
      <c r="B12" s="7" t="s">
        <v>19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O12" s="30"/>
    </row>
    <row r="13" spans="2:15" ht="15.75" x14ac:dyDescent="0.25">
      <c r="B13" s="42" t="s">
        <v>18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O13" s="31"/>
    </row>
    <row r="14" spans="2:15" s="1" customFormat="1" ht="15.75" x14ac:dyDescent="0.25">
      <c r="B14" s="7" t="s">
        <v>17</v>
      </c>
      <c r="C14" s="8">
        <f>VALIC!C14+'The Hartford'!C14+Nationwide!C14+ING!C14+ICMA!C14</f>
        <v>595</v>
      </c>
      <c r="D14" s="8"/>
      <c r="E14" s="8">
        <f>VALIC!E14+'The Hartford'!E14+Nationwide!E14+ING!E14+ICMA!E14</f>
        <v>374</v>
      </c>
      <c r="F14" s="8"/>
      <c r="G14" s="8">
        <f>VALIC!G14+'The Hartford'!G14+Nationwide!G14+ING!G14+ICMA!G14</f>
        <v>51</v>
      </c>
      <c r="H14" s="8"/>
      <c r="I14" s="8">
        <f>VALIC!I14+'The Hartford'!I14+Nationwide!I14+ING!I14+ICMA!I14</f>
        <v>85</v>
      </c>
      <c r="J14" s="8"/>
      <c r="K14" s="8">
        <f>VALIC!K14+'The Hartford'!K14+Nationwide!K14+ING!K14+ICMA!K14</f>
        <v>35</v>
      </c>
      <c r="L14" s="8"/>
      <c r="M14" s="8">
        <f>VALIC!M14+'The Hartford'!M14+Nationwide!M14+ING!M14+ICMA!M14</f>
        <v>414</v>
      </c>
      <c r="O14" s="8">
        <f>SUM(C14:M14)</f>
        <v>1554</v>
      </c>
    </row>
    <row r="15" spans="2:15" s="1" customFormat="1" ht="15.75" x14ac:dyDescent="0.25">
      <c r="B15" s="7" t="s">
        <v>16</v>
      </c>
      <c r="C15" s="8">
        <f>VALIC!C15+'The Hartford'!C15+Nationwide!C15+ING!C15+ICMA!C15</f>
        <v>0</v>
      </c>
      <c r="D15" s="8"/>
      <c r="E15" s="8">
        <f>VALIC!E15+'The Hartford'!E15+Nationwide!E15+ING!E15+ICMA!E15</f>
        <v>49</v>
      </c>
      <c r="F15" s="8"/>
      <c r="G15" s="8">
        <f>VALIC!G15+'The Hartford'!G15+Nationwide!G15+ING!G15+ICMA!G15</f>
        <v>0</v>
      </c>
      <c r="H15" s="8"/>
      <c r="I15" s="8">
        <f>VALIC!I15+'The Hartford'!I15+Nationwide!I15+ING!I15+ICMA!I15</f>
        <v>0</v>
      </c>
      <c r="J15" s="8"/>
      <c r="K15" s="8">
        <f>VALIC!K15+'The Hartford'!K15+Nationwide!K15+ING!K15+ICMA!K15</f>
        <v>0</v>
      </c>
      <c r="L15" s="8"/>
      <c r="M15" s="8">
        <f>VALIC!M15+'The Hartford'!M15+Nationwide!M15+ING!M15+ICMA!M15</f>
        <v>0</v>
      </c>
      <c r="O15" s="8">
        <f t="shared" ref="O15:O30" si="0">SUM(C15:M15)</f>
        <v>49</v>
      </c>
    </row>
    <row r="16" spans="2:15" s="1" customFormat="1" ht="15.75" x14ac:dyDescent="0.25">
      <c r="B16" s="7" t="s">
        <v>15</v>
      </c>
      <c r="C16" s="8">
        <f>VALIC!C16+'The Hartford'!C16+Nationwide!C16+ING!C16+ICMA!C16</f>
        <v>397</v>
      </c>
      <c r="D16" s="8"/>
      <c r="E16" s="8">
        <f>VALIC!E16+'The Hartford'!E16+Nationwide!E16+ING!E16+ICMA!E16</f>
        <v>260</v>
      </c>
      <c r="F16" s="8"/>
      <c r="G16" s="8">
        <f>VALIC!G16+'The Hartford'!G16+Nationwide!G16+ING!G16+ICMA!G16</f>
        <v>23</v>
      </c>
      <c r="H16" s="8"/>
      <c r="I16" s="8">
        <f>VALIC!I16+'The Hartford'!I16+Nationwide!I16+ING!I16+ICMA!I16</f>
        <v>53</v>
      </c>
      <c r="J16" s="8"/>
      <c r="K16" s="8">
        <f>VALIC!K16+'The Hartford'!K16+Nationwide!K16+ING!K16+ICMA!K16</f>
        <v>18</v>
      </c>
      <c r="L16" s="8"/>
      <c r="M16" s="8">
        <f>VALIC!M16+'The Hartford'!M16+Nationwide!M16+ING!M16+ICMA!M16</f>
        <v>302</v>
      </c>
      <c r="O16" s="8">
        <f t="shared" si="0"/>
        <v>1053</v>
      </c>
    </row>
    <row r="17" spans="2:15" s="1" customFormat="1" ht="15.75" x14ac:dyDescent="0.25">
      <c r="B17" s="7" t="s">
        <v>14</v>
      </c>
      <c r="C17" s="8">
        <f>VALIC!C17+'The Hartford'!C17+Nationwide!C17+ING!C17+ICMA!C17</f>
        <v>199</v>
      </c>
      <c r="D17" s="8"/>
      <c r="E17" s="8">
        <f>VALIC!E17+'The Hartford'!E17+Nationwide!E17+ING!E17+ICMA!E17</f>
        <v>129</v>
      </c>
      <c r="F17" s="8"/>
      <c r="G17" s="8">
        <f>VALIC!G17+'The Hartford'!G17+Nationwide!G17+ING!G17+ICMA!G17</f>
        <v>28</v>
      </c>
      <c r="H17" s="8"/>
      <c r="I17" s="8">
        <f>VALIC!I17+'The Hartford'!I17+Nationwide!I17+ING!I17+ICMA!I17</f>
        <v>32</v>
      </c>
      <c r="J17" s="8"/>
      <c r="K17" s="8">
        <f>VALIC!K17+'The Hartford'!K17+Nationwide!K17+ING!K17+ICMA!K17</f>
        <v>13</v>
      </c>
      <c r="L17" s="8"/>
      <c r="M17" s="8">
        <f>VALIC!M17+'The Hartford'!M17+Nationwide!M17+ING!M17+ICMA!M17</f>
        <v>113</v>
      </c>
      <c r="O17" s="8">
        <f t="shared" si="0"/>
        <v>514</v>
      </c>
    </row>
    <row r="18" spans="2:15" s="1" customFormat="1" ht="15.75" x14ac:dyDescent="0.25">
      <c r="B18" s="7" t="s">
        <v>13</v>
      </c>
      <c r="C18" s="8">
        <f>VALIC!C18+'The Hartford'!C18+Nationwide!C18+ING!C18+ICMA!C18</f>
        <v>40</v>
      </c>
      <c r="D18" s="8"/>
      <c r="E18" s="8">
        <f>VALIC!E18+'The Hartford'!E18+Nationwide!E18+ING!E18+ICMA!E18</f>
        <v>0</v>
      </c>
      <c r="F18" s="8"/>
      <c r="G18" s="8">
        <f>VALIC!G18+'The Hartford'!G18+Nationwide!G18+ING!G18+ICMA!G18</f>
        <v>0</v>
      </c>
      <c r="H18" s="8"/>
      <c r="I18" s="8">
        <f>VALIC!I18+'The Hartford'!I18+Nationwide!I18+ING!I18+ICMA!I18</f>
        <v>0</v>
      </c>
      <c r="J18" s="8"/>
      <c r="K18" s="8">
        <f>VALIC!K18+'The Hartford'!K18+Nationwide!K18+ING!K18+ICMA!K18</f>
        <v>0</v>
      </c>
      <c r="L18" s="8"/>
      <c r="M18" s="8">
        <f>VALIC!M18+'The Hartford'!M18+Nationwide!M18+ING!M18+ICMA!M18</f>
        <v>3</v>
      </c>
      <c r="O18" s="8">
        <f t="shared" si="0"/>
        <v>43</v>
      </c>
    </row>
    <row r="19" spans="2:15" ht="15.75" customHeight="1" x14ac:dyDescent="0.25">
      <c r="B19" s="45" t="s">
        <v>12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  <c r="O19" s="31"/>
    </row>
    <row r="20" spans="2:15" ht="15.75" x14ac:dyDescent="0.25">
      <c r="B20" s="9" t="s">
        <v>11</v>
      </c>
      <c r="C20" s="8">
        <f>VALIC!C20+'The Hartford'!C20+Nationwide!C20+ING!C20+ICMA!C20</f>
        <v>17</v>
      </c>
      <c r="D20" s="10"/>
      <c r="E20" s="8">
        <f>VALIC!E20+'The Hartford'!E20+Nationwide!E20+ING!E20+ICMA!E20</f>
        <v>51</v>
      </c>
      <c r="F20" s="10"/>
      <c r="G20" s="8">
        <f>VALIC!G20+'The Hartford'!G20+Nationwide!G20+ING!G20+ICMA!G20</f>
        <v>4</v>
      </c>
      <c r="H20" s="10"/>
      <c r="I20" s="8">
        <f>VALIC!I20+'The Hartford'!I20+Nationwide!I20+ING!I20+ICMA!I20</f>
        <v>0</v>
      </c>
      <c r="J20" s="8"/>
      <c r="K20" s="8">
        <f>VALIC!K20+'The Hartford'!K20+Nationwide!K20+ING!K20+ICMA!K20</f>
        <v>1</v>
      </c>
      <c r="L20" s="8"/>
      <c r="M20" s="8">
        <f>VALIC!M20+'The Hartford'!M20+Nationwide!M20+ING!M20+ICMA!M20</f>
        <v>0</v>
      </c>
      <c r="O20" s="8">
        <f t="shared" si="0"/>
        <v>73</v>
      </c>
    </row>
    <row r="21" spans="2:15" ht="15.75" x14ac:dyDescent="0.25">
      <c r="B21" s="9" t="s">
        <v>10</v>
      </c>
      <c r="C21" s="32">
        <f>VALIC!C21+'The Hartford'!C21+Nationwide!C21+ING!C21+ICMA!C21</f>
        <v>32578.239999999998</v>
      </c>
      <c r="D21" s="33"/>
      <c r="E21" s="32">
        <f>VALIC!E21+'The Hartford'!E21+Nationwide!E21+ING!E21+ICMA!E21</f>
        <v>118698.62</v>
      </c>
      <c r="F21" s="33"/>
      <c r="G21" s="32">
        <f>VALIC!G21+'The Hartford'!G21+Nationwide!G21+ING!G21+ICMA!G21</f>
        <v>9820</v>
      </c>
      <c r="H21" s="33"/>
      <c r="I21" s="32">
        <f>VALIC!I21+'The Hartford'!I21+Nationwide!I21+ING!I21+ICMA!I21</f>
        <v>0</v>
      </c>
      <c r="J21" s="34"/>
      <c r="K21" s="32">
        <f>VALIC!K21+'The Hartford'!K21+Nationwide!K21+ING!K21+ICMA!K21</f>
        <v>210.46</v>
      </c>
      <c r="L21" s="34"/>
      <c r="M21" s="32">
        <f>VALIC!M21+'The Hartford'!M21+Nationwide!M21+ING!M21+ICMA!M21</f>
        <v>0</v>
      </c>
      <c r="O21" s="35">
        <f t="shared" si="0"/>
        <v>161307.31999999998</v>
      </c>
    </row>
    <row r="22" spans="2:15" ht="15.75" x14ac:dyDescent="0.25">
      <c r="B22" s="9" t="s">
        <v>9</v>
      </c>
      <c r="C22" s="8">
        <f>VALIC!C22+'The Hartford'!C22+Nationwide!C22+ING!C22+ICMA!C22</f>
        <v>0</v>
      </c>
      <c r="D22" s="10"/>
      <c r="E22" s="8">
        <f>VALIC!E22+'The Hartford'!E22+Nationwide!E22+ING!E22+ICMA!E22</f>
        <v>0</v>
      </c>
      <c r="F22" s="10"/>
      <c r="G22" s="8">
        <f>VALIC!G22+'The Hartford'!G22+Nationwide!G22+ING!G22+ICMA!G22</f>
        <v>0</v>
      </c>
      <c r="H22" s="10"/>
      <c r="I22" s="8">
        <f>VALIC!I22+'The Hartford'!I22+Nationwide!I22+ING!I22+ICMA!I22</f>
        <v>0</v>
      </c>
      <c r="J22" s="8"/>
      <c r="K22" s="8">
        <f>VALIC!K22+'The Hartford'!K22+Nationwide!K22+ING!K22+ICMA!K22</f>
        <v>0</v>
      </c>
      <c r="L22" s="8"/>
      <c r="M22" s="8">
        <f>VALIC!M22+'The Hartford'!M22+Nationwide!M22+ING!M22+ICMA!M22</f>
        <v>0</v>
      </c>
      <c r="O22" s="36">
        <f t="shared" si="0"/>
        <v>0</v>
      </c>
    </row>
    <row r="23" spans="2:15" ht="15.75" x14ac:dyDescent="0.25">
      <c r="B23" s="9" t="s">
        <v>8</v>
      </c>
      <c r="C23" s="8">
        <f>VALIC!C23+'The Hartford'!C23+Nationwide!C23+ING!C23+ICMA!C23</f>
        <v>0</v>
      </c>
      <c r="D23" s="10"/>
      <c r="E23" s="8">
        <f>VALIC!E23+'The Hartford'!E23+Nationwide!E23+ING!E23+ICMA!E23</f>
        <v>0</v>
      </c>
      <c r="F23" s="10"/>
      <c r="G23" s="8">
        <f>VALIC!G23+'The Hartford'!G23+Nationwide!G23+ING!G23+ICMA!G23</f>
        <v>0</v>
      </c>
      <c r="H23" s="10"/>
      <c r="I23" s="8">
        <f>VALIC!I23+'The Hartford'!I23+Nationwide!I23+ING!I23+ICMA!I23</f>
        <v>0</v>
      </c>
      <c r="J23" s="8"/>
      <c r="K23" s="8">
        <f>VALIC!K23+'The Hartford'!K23+Nationwide!K23+ING!K23+ICMA!K23</f>
        <v>0</v>
      </c>
      <c r="L23" s="8"/>
      <c r="M23" s="8">
        <f>VALIC!M23+'The Hartford'!M23+Nationwide!M23+ING!M23+ICMA!M23</f>
        <v>0</v>
      </c>
      <c r="O23" s="36">
        <f t="shared" si="0"/>
        <v>0</v>
      </c>
    </row>
    <row r="24" spans="2:15" ht="31.5" x14ac:dyDescent="0.25">
      <c r="B24" s="9" t="s">
        <v>7</v>
      </c>
      <c r="C24" s="8">
        <f>VALIC!C24+'The Hartford'!C24+Nationwide!C24+ING!C24+ICMA!C24</f>
        <v>134</v>
      </c>
      <c r="D24" s="10"/>
      <c r="E24" s="8">
        <f>VALIC!E24+'The Hartford'!E24+Nationwide!E24+ING!E24+ICMA!E24</f>
        <v>124</v>
      </c>
      <c r="F24" s="10"/>
      <c r="G24" s="8">
        <f>VALIC!G24+'The Hartford'!G24+Nationwide!G24+ING!G24+ICMA!G24</f>
        <v>17</v>
      </c>
      <c r="H24" s="10"/>
      <c r="I24" s="8">
        <f>VALIC!I24+'The Hartford'!I24+Nationwide!I24+ING!I24+ICMA!I24</f>
        <v>24</v>
      </c>
      <c r="J24" s="8"/>
      <c r="K24" s="8">
        <f>VALIC!K24+'The Hartford'!K24+Nationwide!K24+ING!K24+ICMA!K24</f>
        <v>5</v>
      </c>
      <c r="L24" s="8"/>
      <c r="M24" s="8">
        <f>VALIC!M24+'The Hartford'!M24+Nationwide!M24+ING!M24+ICMA!M24</f>
        <v>11</v>
      </c>
      <c r="O24" s="8">
        <f t="shared" si="0"/>
        <v>315</v>
      </c>
    </row>
    <row r="25" spans="2:15" ht="15.75" x14ac:dyDescent="0.25">
      <c r="B25" s="9" t="s">
        <v>6</v>
      </c>
      <c r="C25" s="32">
        <f>VALIC!C25+'The Hartford'!C25+Nationwide!C25+ING!C25+ICMA!C25</f>
        <v>390807.58</v>
      </c>
      <c r="D25" s="33"/>
      <c r="E25" s="32">
        <f>VALIC!E25+'The Hartford'!E25+Nationwide!E25+ING!E25+ICMA!E25</f>
        <v>313379.03999999998</v>
      </c>
      <c r="F25" s="33"/>
      <c r="G25" s="32">
        <f>VALIC!G25+'The Hartford'!G25+Nationwide!G25+ING!G25+ICMA!G25</f>
        <v>24398.17</v>
      </c>
      <c r="H25" s="33"/>
      <c r="I25" s="32">
        <f>VALIC!I25+'The Hartford'!I25+Nationwide!I25+ING!I25+ICMA!I25</f>
        <v>160222.84</v>
      </c>
      <c r="J25" s="34"/>
      <c r="K25" s="32">
        <f>VALIC!K25+'The Hartford'!K25+Nationwide!K25+ING!K25+ICMA!K25</f>
        <v>8099.3899999999994</v>
      </c>
      <c r="L25" s="34"/>
      <c r="M25" s="32">
        <f>VALIC!M25+'The Hartford'!M25+Nationwide!M25+ING!M25+ICMA!M25</f>
        <v>13747.720000000001</v>
      </c>
      <c r="O25" s="35">
        <f t="shared" si="0"/>
        <v>910654.74</v>
      </c>
    </row>
    <row r="26" spans="2:15" ht="15.75" x14ac:dyDescent="0.25">
      <c r="B26" s="38" t="s">
        <v>5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  <c r="O26" s="31"/>
    </row>
    <row r="27" spans="2:15" ht="15.75" x14ac:dyDescent="0.25">
      <c r="B27" s="9" t="s">
        <v>4</v>
      </c>
      <c r="C27" s="32">
        <f>VALIC!C27+'The Hartford'!C27+Nationwide!C27+ING!C27+ICMA!C27</f>
        <v>13975980.75</v>
      </c>
      <c r="D27" s="33"/>
      <c r="E27" s="32">
        <f>VALIC!E27+'The Hartford'!E27+Nationwide!E27+ING!E27+ICMA!E27</f>
        <v>7518311.9500000002</v>
      </c>
      <c r="F27" s="33"/>
      <c r="G27" s="32">
        <f>VALIC!G27+'The Hartford'!G27+Nationwide!G27+ING!G27+ICMA!G27</f>
        <v>1000994.83</v>
      </c>
      <c r="H27" s="33"/>
      <c r="I27" s="32">
        <f>VALIC!I27+'The Hartford'!I27+Nationwide!I27+ING!I27+ICMA!I27</f>
        <v>1319794.7</v>
      </c>
      <c r="J27" s="34"/>
      <c r="K27" s="32">
        <f>VALIC!K27+'The Hartford'!K27+Nationwide!K27+ING!K27+ICMA!K27</f>
        <v>1112813.4100000001</v>
      </c>
      <c r="L27" s="34"/>
      <c r="M27" s="32">
        <f>VALIC!M27+'The Hartford'!M27+Nationwide!M27+ING!M27+ICMA!M27</f>
        <v>958158.25</v>
      </c>
      <c r="O27" s="35">
        <f t="shared" si="0"/>
        <v>25886053.889999997</v>
      </c>
    </row>
    <row r="28" spans="2:15" ht="15.75" x14ac:dyDescent="0.25">
      <c r="B28" s="9" t="s">
        <v>3</v>
      </c>
      <c r="C28" s="14">
        <f>VALIC!C28+'The Hartford'!C28+Nationwide!C28+ING!C28+ICMA!C28</f>
        <v>0</v>
      </c>
      <c r="D28" s="10"/>
      <c r="E28" s="14">
        <f>VALIC!E28+'The Hartford'!E28+Nationwide!E28+ING!E28+ICMA!E28</f>
        <v>0</v>
      </c>
      <c r="F28" s="10"/>
      <c r="G28" s="14">
        <f>VALIC!G28+'The Hartford'!G28+Nationwide!G28+ING!G28+ICMA!G28</f>
        <v>0</v>
      </c>
      <c r="H28" s="10"/>
      <c r="I28" s="14">
        <f>VALIC!I28+'The Hartford'!I28+Nationwide!I28+ING!I28+ICMA!I28</f>
        <v>0</v>
      </c>
      <c r="J28" s="8"/>
      <c r="K28" s="14">
        <f>VALIC!K28+'The Hartford'!K28+Nationwide!K28+ING!K28+ICMA!K28</f>
        <v>0</v>
      </c>
      <c r="L28" s="8"/>
      <c r="M28" s="14">
        <f>VALIC!M28+'The Hartford'!M28+Nationwide!M28+ING!M28+ICMA!M28</f>
        <v>0</v>
      </c>
      <c r="O28" s="36">
        <f t="shared" si="0"/>
        <v>0</v>
      </c>
    </row>
    <row r="29" spans="2:15" s="1" customFormat="1" ht="33.75" x14ac:dyDescent="0.25">
      <c r="B29" s="9" t="s">
        <v>2</v>
      </c>
      <c r="C29" s="37" t="s">
        <v>65</v>
      </c>
      <c r="D29" s="10"/>
      <c r="E29" s="37" t="s">
        <v>65</v>
      </c>
      <c r="F29" s="10"/>
      <c r="G29" s="37" t="s">
        <v>65</v>
      </c>
      <c r="H29" s="10"/>
      <c r="I29" s="37" t="s">
        <v>65</v>
      </c>
      <c r="J29" s="8"/>
      <c r="K29" s="37" t="s">
        <v>65</v>
      </c>
      <c r="L29" s="8"/>
      <c r="M29" s="37" t="s">
        <v>65</v>
      </c>
      <c r="O29" s="37" t="s">
        <v>65</v>
      </c>
    </row>
    <row r="30" spans="2:15" s="1" customFormat="1" ht="31.5" x14ac:dyDescent="0.25">
      <c r="B30" s="9" t="s">
        <v>1</v>
      </c>
      <c r="C30" s="32">
        <f>VALIC!C30+'The Hartford'!C30+Nationwide!C30+ING!C30+ICMA!C30</f>
        <v>4539366.41</v>
      </c>
      <c r="D30" s="33"/>
      <c r="E30" s="32">
        <f>VALIC!E30+'The Hartford'!E30+Nationwide!E30+ING!E30+ICMA!E30</f>
        <v>2707059.27</v>
      </c>
      <c r="F30" s="33"/>
      <c r="G30" s="32">
        <f>VALIC!G30+'The Hartford'!G30+Nationwide!G30+ING!G30+ICMA!G30</f>
        <v>562772.16</v>
      </c>
      <c r="H30" s="33"/>
      <c r="I30" s="32">
        <f>VALIC!I30+'The Hartford'!I30+Nationwide!I30+ING!I30+ICMA!I30</f>
        <v>685110.75</v>
      </c>
      <c r="J30" s="34"/>
      <c r="K30" s="32">
        <f>VALIC!K30+'The Hartford'!K30+Nationwide!K30+ING!K30+ICMA!K30</f>
        <v>535457.8600000001</v>
      </c>
      <c r="L30" s="34"/>
      <c r="M30" s="32">
        <f>VALIC!M30+'The Hartford'!M30+Nationwide!M30+ING!M30+ICMA!M30</f>
        <v>198785.49</v>
      </c>
      <c r="O30" s="32">
        <f t="shared" si="0"/>
        <v>9228551.9399999995</v>
      </c>
    </row>
    <row r="31" spans="2:15" s="1" customFormat="1" x14ac:dyDescent="0.25"/>
    <row r="32" spans="2:15" s="1" customFormat="1" ht="17.25" x14ac:dyDescent="0.25">
      <c r="B32" s="1" t="s">
        <v>0</v>
      </c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</sheetData>
  <sheetProtection password="CC10" sheet="1" objects="1" scenarios="1" selectLockedCells="1"/>
  <mergeCells count="6">
    <mergeCell ref="B26:M26"/>
    <mergeCell ref="B2:G2"/>
    <mergeCell ref="B1:G1"/>
    <mergeCell ref="B8:M8"/>
    <mergeCell ref="B13:M13"/>
    <mergeCell ref="B19:M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zoomScaleNormal="100" workbookViewId="0">
      <selection activeCell="B33" sqref="B33"/>
    </sheetView>
  </sheetViews>
  <sheetFormatPr defaultRowHeight="15" x14ac:dyDescent="0.25"/>
  <cols>
    <col min="1" max="1" width="2.42578125" style="18" customWidth="1"/>
    <col min="2" max="2" width="41.5703125" style="3" customWidth="1"/>
    <col min="3" max="3" width="20.7109375" style="3" customWidth="1"/>
    <col min="4" max="4" width="0.42578125" style="3" customWidth="1"/>
    <col min="5" max="5" width="20.7109375" style="3" customWidth="1"/>
    <col min="6" max="6" width="0.42578125" style="3" customWidth="1"/>
    <col min="7" max="7" width="20.7109375" style="3" customWidth="1"/>
    <col min="8" max="8" width="0.42578125" style="3" customWidth="1"/>
    <col min="9" max="9" width="20.7109375" style="18" customWidth="1"/>
    <col min="10" max="10" width="0.42578125" style="18" customWidth="1"/>
    <col min="11" max="11" width="20.7109375" style="18" customWidth="1"/>
    <col min="12" max="12" width="0.42578125" style="18" customWidth="1"/>
    <col min="13" max="13" width="20.7109375" style="18" customWidth="1"/>
    <col min="14" max="30" width="9.140625" style="18"/>
    <col min="31" max="16384" width="9.140625" style="3"/>
  </cols>
  <sheetData>
    <row r="1" spans="2:13" ht="21" x14ac:dyDescent="0.35">
      <c r="B1" s="51" t="s">
        <v>34</v>
      </c>
      <c r="C1" s="51"/>
      <c r="D1" s="51"/>
      <c r="E1" s="51"/>
      <c r="F1" s="51"/>
      <c r="G1" s="51"/>
      <c r="H1" s="19"/>
    </row>
    <row r="2" spans="2:13" ht="21" x14ac:dyDescent="0.35">
      <c r="B2" s="51" t="s">
        <v>33</v>
      </c>
      <c r="C2" s="51"/>
      <c r="D2" s="51"/>
      <c r="E2" s="51"/>
      <c r="F2" s="51"/>
      <c r="G2" s="51"/>
      <c r="H2" s="19"/>
    </row>
    <row r="3" spans="2:13" x14ac:dyDescent="0.25">
      <c r="B3" s="20" t="s">
        <v>32</v>
      </c>
      <c r="C3" s="18"/>
      <c r="D3" s="18"/>
      <c r="E3" s="18"/>
      <c r="F3" s="18"/>
      <c r="G3" s="18"/>
      <c r="H3" s="18"/>
    </row>
    <row r="4" spans="2:13" x14ac:dyDescent="0.25">
      <c r="B4" s="20"/>
      <c r="C4" s="18"/>
      <c r="D4" s="18"/>
      <c r="E4" s="18"/>
      <c r="F4" s="18"/>
      <c r="G4" s="18"/>
      <c r="H4" s="18"/>
    </row>
    <row r="5" spans="2:13" ht="30" x14ac:dyDescent="0.25">
      <c r="B5" s="21"/>
      <c r="C5" s="22" t="s">
        <v>31</v>
      </c>
      <c r="D5" s="22"/>
      <c r="E5" s="22" t="s">
        <v>30</v>
      </c>
      <c r="F5" s="22"/>
      <c r="G5" s="22" t="s">
        <v>29</v>
      </c>
      <c r="H5" s="22"/>
      <c r="I5" s="22" t="s">
        <v>28</v>
      </c>
      <c r="J5" s="22"/>
      <c r="K5" s="22" t="s">
        <v>27</v>
      </c>
      <c r="L5" s="22"/>
      <c r="M5" s="22" t="s">
        <v>26</v>
      </c>
    </row>
    <row r="6" spans="2:13" ht="15.75" x14ac:dyDescent="0.25">
      <c r="B6" s="23" t="s">
        <v>25</v>
      </c>
      <c r="C6" s="24" t="s">
        <v>57</v>
      </c>
      <c r="D6" s="24"/>
      <c r="E6" s="24" t="s">
        <v>57</v>
      </c>
      <c r="F6" s="24"/>
      <c r="G6" s="24" t="s">
        <v>57</v>
      </c>
      <c r="H6" s="24"/>
      <c r="I6" s="24" t="s">
        <v>57</v>
      </c>
      <c r="J6" s="24"/>
      <c r="K6" s="24" t="s">
        <v>58</v>
      </c>
      <c r="L6" s="24"/>
      <c r="M6" s="24">
        <v>12</v>
      </c>
    </row>
    <row r="7" spans="2:13" ht="15.75" customHeight="1" x14ac:dyDescent="0.25">
      <c r="B7" s="23" t="s">
        <v>24</v>
      </c>
      <c r="C7" s="24">
        <v>2011</v>
      </c>
      <c r="D7" s="24"/>
      <c r="E7" s="24">
        <v>2011</v>
      </c>
      <c r="F7" s="24"/>
      <c r="G7" s="24">
        <v>2011</v>
      </c>
      <c r="H7" s="24"/>
      <c r="I7" s="24">
        <v>2011</v>
      </c>
      <c r="J7" s="24"/>
      <c r="K7" s="24"/>
      <c r="L7" s="24"/>
      <c r="M7" s="24">
        <v>2011</v>
      </c>
    </row>
    <row r="8" spans="2:13" ht="15.75" customHeight="1" x14ac:dyDescent="0.25">
      <c r="B8" s="52" t="s">
        <v>23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4"/>
    </row>
    <row r="9" spans="2:13" ht="31.5" x14ac:dyDescent="0.25">
      <c r="B9" s="23" t="s">
        <v>22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2:13" ht="15.75" x14ac:dyDescent="0.25">
      <c r="B10" s="23" t="s">
        <v>21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2:13" ht="15.75" x14ac:dyDescent="0.25">
      <c r="B11" s="23" t="s">
        <v>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2:13" ht="15.75" x14ac:dyDescent="0.25">
      <c r="B12" s="23" t="s">
        <v>19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2:13" ht="15.75" x14ac:dyDescent="0.25">
      <c r="B13" s="52" t="s">
        <v>18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4"/>
    </row>
    <row r="14" spans="2:13" ht="15.75" x14ac:dyDescent="0.25">
      <c r="B14" s="23" t="s">
        <v>17</v>
      </c>
      <c r="C14" s="24">
        <v>159</v>
      </c>
      <c r="D14" s="24"/>
      <c r="E14" s="24">
        <v>116</v>
      </c>
      <c r="F14" s="24"/>
      <c r="G14" s="24">
        <v>5</v>
      </c>
      <c r="H14" s="24"/>
      <c r="I14" s="24">
        <v>27</v>
      </c>
      <c r="J14" s="24"/>
      <c r="K14" s="24"/>
      <c r="L14" s="24"/>
      <c r="M14" s="24">
        <v>115</v>
      </c>
    </row>
    <row r="15" spans="2:13" ht="15.75" x14ac:dyDescent="0.25">
      <c r="B15" s="23" t="s">
        <v>16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2:13" ht="15.75" x14ac:dyDescent="0.25">
      <c r="B16" s="23" t="s">
        <v>15</v>
      </c>
      <c r="C16" s="24">
        <v>94</v>
      </c>
      <c r="D16" s="24"/>
      <c r="E16" s="24">
        <v>78</v>
      </c>
      <c r="F16" s="24"/>
      <c r="G16" s="24">
        <v>2</v>
      </c>
      <c r="H16" s="24"/>
      <c r="I16" s="24">
        <v>18</v>
      </c>
      <c r="J16" s="24"/>
      <c r="K16" s="24"/>
      <c r="L16" s="24"/>
      <c r="M16" s="24">
        <v>78</v>
      </c>
    </row>
    <row r="17" spans="2:13" ht="15.75" x14ac:dyDescent="0.25">
      <c r="B17" s="23" t="s">
        <v>14</v>
      </c>
      <c r="C17" s="24">
        <v>65</v>
      </c>
      <c r="D17" s="24"/>
      <c r="E17" s="24">
        <v>38</v>
      </c>
      <c r="F17" s="24"/>
      <c r="G17" s="24">
        <v>3</v>
      </c>
      <c r="H17" s="24"/>
      <c r="I17" s="24">
        <v>9</v>
      </c>
      <c r="J17" s="24"/>
      <c r="K17" s="24"/>
      <c r="L17" s="24"/>
      <c r="M17" s="24">
        <v>37</v>
      </c>
    </row>
    <row r="18" spans="2:13" ht="15.75" x14ac:dyDescent="0.25">
      <c r="B18" s="23" t="s">
        <v>13</v>
      </c>
      <c r="C18" s="24">
        <v>0</v>
      </c>
      <c r="D18" s="24"/>
      <c r="E18" s="24">
        <v>0</v>
      </c>
      <c r="F18" s="24"/>
      <c r="G18" s="24">
        <v>0</v>
      </c>
      <c r="H18" s="24"/>
      <c r="I18" s="24">
        <v>0</v>
      </c>
      <c r="J18" s="24"/>
      <c r="K18" s="24"/>
      <c r="L18" s="24"/>
      <c r="M18" s="24">
        <v>3</v>
      </c>
    </row>
    <row r="19" spans="2:13" ht="15.75" customHeight="1" x14ac:dyDescent="0.25">
      <c r="B19" s="55" t="s">
        <v>12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7"/>
    </row>
    <row r="20" spans="2:13" ht="15.75" x14ac:dyDescent="0.25">
      <c r="B20" s="25" t="s">
        <v>11</v>
      </c>
      <c r="C20" s="10">
        <v>5</v>
      </c>
      <c r="D20" s="10"/>
      <c r="E20" s="10">
        <v>32</v>
      </c>
      <c r="F20" s="10"/>
      <c r="G20" s="10">
        <v>0</v>
      </c>
      <c r="H20" s="10"/>
      <c r="I20" s="24">
        <v>0</v>
      </c>
      <c r="J20" s="24"/>
      <c r="K20" s="24"/>
      <c r="L20" s="24"/>
      <c r="M20" s="24">
        <v>0</v>
      </c>
    </row>
    <row r="21" spans="2:13" ht="15.75" x14ac:dyDescent="0.25">
      <c r="B21" s="25" t="s">
        <v>10</v>
      </c>
      <c r="C21" s="26">
        <v>6130.1</v>
      </c>
      <c r="D21" s="10"/>
      <c r="E21" s="26">
        <v>46683.34</v>
      </c>
      <c r="F21" s="10"/>
      <c r="G21" s="26">
        <v>0</v>
      </c>
      <c r="H21" s="10"/>
      <c r="I21" s="26">
        <v>0</v>
      </c>
      <c r="J21" s="24"/>
      <c r="K21" s="24"/>
      <c r="L21" s="24"/>
      <c r="M21" s="26">
        <v>0</v>
      </c>
    </row>
    <row r="22" spans="2:13" ht="15.75" x14ac:dyDescent="0.25">
      <c r="B22" s="25" t="s">
        <v>9</v>
      </c>
      <c r="C22" s="10">
        <v>0</v>
      </c>
      <c r="D22" s="10"/>
      <c r="E22" s="10">
        <v>0</v>
      </c>
      <c r="F22" s="10"/>
      <c r="G22" s="10">
        <v>0</v>
      </c>
      <c r="H22" s="10"/>
      <c r="I22" s="24">
        <v>0</v>
      </c>
      <c r="J22" s="24"/>
      <c r="K22" s="24"/>
      <c r="L22" s="24"/>
      <c r="M22" s="24">
        <v>0</v>
      </c>
    </row>
    <row r="23" spans="2:13" ht="15.75" x14ac:dyDescent="0.25">
      <c r="B23" s="25" t="s">
        <v>8</v>
      </c>
      <c r="C23" s="26">
        <v>0</v>
      </c>
      <c r="D23" s="10"/>
      <c r="E23" s="26">
        <v>0</v>
      </c>
      <c r="F23" s="10"/>
      <c r="G23" s="26">
        <v>0</v>
      </c>
      <c r="H23" s="10"/>
      <c r="I23" s="26">
        <v>0</v>
      </c>
      <c r="J23" s="24"/>
      <c r="K23" s="24"/>
      <c r="L23" s="24"/>
      <c r="M23" s="26">
        <v>0</v>
      </c>
    </row>
    <row r="24" spans="2:13" ht="31.5" x14ac:dyDescent="0.25">
      <c r="B24" s="25" t="s">
        <v>7</v>
      </c>
      <c r="C24" s="10">
        <v>21</v>
      </c>
      <c r="D24" s="10"/>
      <c r="E24" s="10">
        <v>20</v>
      </c>
      <c r="F24" s="10"/>
      <c r="G24" s="10">
        <v>0</v>
      </c>
      <c r="H24" s="10"/>
      <c r="I24" s="24">
        <v>2</v>
      </c>
      <c r="J24" s="24"/>
      <c r="K24" s="24"/>
      <c r="L24" s="24"/>
      <c r="M24" s="24">
        <v>4</v>
      </c>
    </row>
    <row r="25" spans="2:13" ht="15.75" x14ac:dyDescent="0.25">
      <c r="B25" s="25" t="s">
        <v>6</v>
      </c>
      <c r="C25" s="10">
        <v>21</v>
      </c>
      <c r="D25" s="10"/>
      <c r="E25" s="10">
        <v>20</v>
      </c>
      <c r="F25" s="10"/>
      <c r="G25" s="10">
        <v>0</v>
      </c>
      <c r="H25" s="10"/>
      <c r="I25" s="24">
        <v>2</v>
      </c>
      <c r="J25" s="24"/>
      <c r="K25" s="24"/>
      <c r="L25" s="24"/>
      <c r="M25" s="24">
        <v>4</v>
      </c>
    </row>
    <row r="26" spans="2:13" ht="15.75" x14ac:dyDescent="0.25">
      <c r="B26" s="48" t="s">
        <v>5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</row>
    <row r="27" spans="2:13" ht="15.75" x14ac:dyDescent="0.25">
      <c r="B27" s="25" t="s">
        <v>4</v>
      </c>
      <c r="C27" s="26">
        <v>2412331.5699999998</v>
      </c>
      <c r="D27" s="10"/>
      <c r="E27" s="26">
        <v>1439391.17</v>
      </c>
      <c r="F27" s="10"/>
      <c r="G27" s="26">
        <v>31488.58</v>
      </c>
      <c r="H27" s="10"/>
      <c r="I27" s="26">
        <v>379386.31</v>
      </c>
      <c r="J27" s="24"/>
      <c r="K27" s="24"/>
      <c r="L27" s="24"/>
      <c r="M27" s="26">
        <v>163474.94</v>
      </c>
    </row>
    <row r="28" spans="2:13" ht="15.75" x14ac:dyDescent="0.25">
      <c r="B28" s="25" t="s">
        <v>3</v>
      </c>
      <c r="C28" s="26">
        <v>0</v>
      </c>
      <c r="D28" s="10"/>
      <c r="E28" s="26">
        <v>0</v>
      </c>
      <c r="F28" s="10"/>
      <c r="G28" s="26">
        <v>0</v>
      </c>
      <c r="H28" s="10"/>
      <c r="I28" s="26">
        <v>0</v>
      </c>
      <c r="J28" s="24"/>
      <c r="K28" s="24"/>
      <c r="L28" s="24"/>
      <c r="M28" s="26">
        <v>0</v>
      </c>
    </row>
    <row r="29" spans="2:13" ht="33.75" x14ac:dyDescent="0.25">
      <c r="B29" s="25" t="s">
        <v>54</v>
      </c>
      <c r="C29" s="29" t="s">
        <v>59</v>
      </c>
      <c r="D29" s="10"/>
      <c r="E29" s="29" t="s">
        <v>60</v>
      </c>
      <c r="F29" s="10"/>
      <c r="G29" s="29" t="s">
        <v>61</v>
      </c>
      <c r="H29" s="10"/>
      <c r="I29" s="29" t="s">
        <v>62</v>
      </c>
      <c r="J29" s="24"/>
      <c r="K29" s="24"/>
      <c r="L29" s="24"/>
      <c r="M29" s="29" t="s">
        <v>63</v>
      </c>
    </row>
    <row r="30" spans="2:13" ht="31.5" x14ac:dyDescent="0.25">
      <c r="B30" s="25" t="s">
        <v>1</v>
      </c>
      <c r="C30" s="26">
        <v>0</v>
      </c>
      <c r="D30" s="10"/>
      <c r="E30" s="26">
        <v>0</v>
      </c>
      <c r="F30" s="10"/>
      <c r="G30" s="26">
        <v>0</v>
      </c>
      <c r="H30" s="10"/>
      <c r="I30" s="28">
        <v>0</v>
      </c>
      <c r="J30" s="24"/>
      <c r="K30" s="24"/>
      <c r="L30" s="24"/>
      <c r="M30" s="28">
        <v>0</v>
      </c>
    </row>
    <row r="31" spans="2:13" x14ac:dyDescent="0.25">
      <c r="B31" s="18"/>
      <c r="C31" s="18"/>
      <c r="D31" s="18"/>
      <c r="E31" s="18"/>
      <c r="F31" s="18"/>
      <c r="G31" s="18"/>
      <c r="H31" s="18"/>
    </row>
    <row r="32" spans="2:13" ht="17.25" x14ac:dyDescent="0.25">
      <c r="B32" s="18" t="s">
        <v>52</v>
      </c>
      <c r="C32" s="18"/>
      <c r="D32" s="18"/>
      <c r="E32" s="18"/>
      <c r="F32" s="18"/>
      <c r="G32" s="18"/>
      <c r="H32" s="18"/>
    </row>
  </sheetData>
  <sheetProtection password="CC10" sheet="1" objects="1" scenarios="1" selectLockedCells="1"/>
  <mergeCells count="6">
    <mergeCell ref="B26:M26"/>
    <mergeCell ref="B1:G1"/>
    <mergeCell ref="B2:G2"/>
    <mergeCell ref="B8:M8"/>
    <mergeCell ref="B13:M13"/>
    <mergeCell ref="B19:M19"/>
  </mergeCells>
  <pageMargins left="0.7" right="0.7" top="0.75" bottom="0.75" header="0.3" footer="0.3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zoomScaleNormal="100" workbookViewId="0">
      <selection activeCell="B33" sqref="B33"/>
    </sheetView>
  </sheetViews>
  <sheetFormatPr defaultRowHeight="15" x14ac:dyDescent="0.25"/>
  <cols>
    <col min="1" max="1" width="2.42578125" style="18" customWidth="1"/>
    <col min="2" max="2" width="41.5703125" style="3" customWidth="1"/>
    <col min="3" max="3" width="20.7109375" style="3" customWidth="1"/>
    <col min="4" max="4" width="0.42578125" style="3" customWidth="1"/>
    <col min="5" max="5" width="20.7109375" style="3" customWidth="1"/>
    <col min="6" max="6" width="0.42578125" style="3" customWidth="1"/>
    <col min="7" max="7" width="20.7109375" style="3" customWidth="1"/>
    <col min="8" max="8" width="0.42578125" style="3" customWidth="1"/>
    <col min="9" max="9" width="20.7109375" style="18" customWidth="1"/>
    <col min="10" max="10" width="0.42578125" style="18" customWidth="1"/>
    <col min="11" max="11" width="20.7109375" style="18" customWidth="1"/>
    <col min="12" max="12" width="0.42578125" style="18" customWidth="1"/>
    <col min="13" max="13" width="20.7109375" style="18" customWidth="1"/>
    <col min="14" max="30" width="9.140625" style="18"/>
    <col min="31" max="16384" width="9.140625" style="3"/>
  </cols>
  <sheetData>
    <row r="1" spans="2:13" ht="21" x14ac:dyDescent="0.35">
      <c r="B1" s="51" t="s">
        <v>34</v>
      </c>
      <c r="C1" s="51"/>
      <c r="D1" s="51"/>
      <c r="E1" s="51"/>
      <c r="F1" s="51"/>
      <c r="G1" s="51"/>
      <c r="H1" s="19"/>
    </row>
    <row r="2" spans="2:13" ht="21" x14ac:dyDescent="0.35">
      <c r="B2" s="51" t="s">
        <v>33</v>
      </c>
      <c r="C2" s="51"/>
      <c r="D2" s="51"/>
      <c r="E2" s="51"/>
      <c r="F2" s="51"/>
      <c r="G2" s="51"/>
      <c r="H2" s="19"/>
    </row>
    <row r="3" spans="2:13" x14ac:dyDescent="0.25">
      <c r="B3" s="20" t="s">
        <v>32</v>
      </c>
      <c r="C3" s="18"/>
      <c r="D3" s="18"/>
      <c r="E3" s="18"/>
      <c r="F3" s="18"/>
      <c r="G3" s="18"/>
      <c r="H3" s="18"/>
    </row>
    <row r="4" spans="2:13" x14ac:dyDescent="0.25">
      <c r="B4" s="20"/>
      <c r="C4" s="18"/>
      <c r="D4" s="18"/>
      <c r="E4" s="18"/>
      <c r="F4" s="18"/>
      <c r="G4" s="18"/>
      <c r="H4" s="18"/>
    </row>
    <row r="5" spans="2:13" ht="30" x14ac:dyDescent="0.25">
      <c r="B5" s="21"/>
      <c r="C5" s="22" t="s">
        <v>31</v>
      </c>
      <c r="D5" s="22"/>
      <c r="E5" s="22" t="s">
        <v>30</v>
      </c>
      <c r="F5" s="22"/>
      <c r="G5" s="22" t="s">
        <v>29</v>
      </c>
      <c r="H5" s="22"/>
      <c r="I5" s="22" t="s">
        <v>28</v>
      </c>
      <c r="J5" s="22"/>
      <c r="K5" s="22" t="s">
        <v>27</v>
      </c>
      <c r="L5" s="22"/>
      <c r="M5" s="22" t="s">
        <v>26</v>
      </c>
    </row>
    <row r="6" spans="2:13" ht="15.75" x14ac:dyDescent="0.25">
      <c r="B6" s="23" t="s">
        <v>25</v>
      </c>
      <c r="C6" s="24"/>
      <c r="D6" s="24"/>
      <c r="E6" s="24" t="s">
        <v>56</v>
      </c>
      <c r="F6" s="24"/>
      <c r="G6" s="24"/>
      <c r="H6" s="24"/>
      <c r="I6" s="24"/>
      <c r="J6" s="24"/>
      <c r="K6" s="24"/>
      <c r="L6" s="24"/>
      <c r="M6" s="24"/>
    </row>
    <row r="7" spans="2:13" ht="15.75" customHeight="1" x14ac:dyDescent="0.25">
      <c r="B7" s="23" t="s">
        <v>24</v>
      </c>
      <c r="C7" s="24"/>
      <c r="D7" s="24"/>
      <c r="E7" s="24" t="s">
        <v>39</v>
      </c>
      <c r="F7" s="24"/>
      <c r="G7" s="24"/>
      <c r="H7" s="24"/>
      <c r="I7" s="24"/>
      <c r="J7" s="24"/>
      <c r="K7" s="24"/>
      <c r="L7" s="24"/>
      <c r="M7" s="24"/>
    </row>
    <row r="8" spans="2:13" ht="15.75" customHeight="1" x14ac:dyDescent="0.25">
      <c r="B8" s="52" t="s">
        <v>23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4"/>
    </row>
    <row r="9" spans="2:13" ht="31.5" x14ac:dyDescent="0.25">
      <c r="B9" s="23" t="s">
        <v>22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2:13" ht="15.75" x14ac:dyDescent="0.25">
      <c r="B10" s="23" t="s">
        <v>21</v>
      </c>
      <c r="C10" s="24"/>
      <c r="D10" s="24"/>
      <c r="E10" s="24" t="s">
        <v>55</v>
      </c>
      <c r="F10" s="24"/>
      <c r="G10" s="24"/>
      <c r="H10" s="24"/>
      <c r="I10" s="24"/>
      <c r="J10" s="24"/>
      <c r="K10" s="24"/>
      <c r="L10" s="24"/>
      <c r="M10" s="24"/>
    </row>
    <row r="11" spans="2:13" ht="15.75" x14ac:dyDescent="0.25">
      <c r="B11" s="23" t="s">
        <v>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2:13" ht="15.75" x14ac:dyDescent="0.25">
      <c r="B12" s="23" t="s">
        <v>19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2:13" ht="15.75" x14ac:dyDescent="0.25">
      <c r="B13" s="52" t="s">
        <v>18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4"/>
    </row>
    <row r="14" spans="2:13" ht="15.75" x14ac:dyDescent="0.25">
      <c r="B14" s="23" t="s">
        <v>17</v>
      </c>
      <c r="C14" s="24"/>
      <c r="D14" s="24"/>
      <c r="E14" s="24">
        <v>49</v>
      </c>
      <c r="F14" s="24"/>
      <c r="G14" s="24"/>
      <c r="H14" s="24"/>
      <c r="I14" s="24"/>
      <c r="J14" s="24"/>
      <c r="K14" s="24"/>
      <c r="L14" s="24"/>
      <c r="M14" s="24"/>
    </row>
    <row r="15" spans="2:13" ht="15.75" x14ac:dyDescent="0.25">
      <c r="B15" s="23" t="s">
        <v>16</v>
      </c>
      <c r="C15" s="24"/>
      <c r="D15" s="24"/>
      <c r="E15" s="24">
        <v>49</v>
      </c>
      <c r="F15" s="24"/>
      <c r="G15" s="24"/>
      <c r="H15" s="24"/>
      <c r="I15" s="24"/>
      <c r="J15" s="24"/>
      <c r="K15" s="24"/>
      <c r="L15" s="24"/>
      <c r="M15" s="24"/>
    </row>
    <row r="16" spans="2:13" ht="15.75" x14ac:dyDescent="0.25">
      <c r="B16" s="23" t="s">
        <v>15</v>
      </c>
      <c r="C16" s="24"/>
      <c r="D16" s="24"/>
      <c r="E16" s="24">
        <v>49</v>
      </c>
      <c r="F16" s="24"/>
      <c r="G16" s="24"/>
      <c r="H16" s="24"/>
      <c r="I16" s="24"/>
      <c r="J16" s="24"/>
      <c r="K16" s="24"/>
      <c r="L16" s="24"/>
      <c r="M16" s="24"/>
    </row>
    <row r="17" spans="2:13" ht="15.75" x14ac:dyDescent="0.25">
      <c r="B17" s="23" t="s">
        <v>14</v>
      </c>
      <c r="C17" s="24"/>
      <c r="D17" s="24"/>
      <c r="E17" s="24">
        <v>15</v>
      </c>
      <c r="F17" s="24"/>
      <c r="G17" s="24"/>
      <c r="H17" s="24"/>
      <c r="I17" s="24"/>
      <c r="J17" s="24"/>
      <c r="K17" s="24"/>
      <c r="L17" s="24"/>
      <c r="M17" s="24"/>
    </row>
    <row r="18" spans="2:13" ht="15.75" x14ac:dyDescent="0.25">
      <c r="B18" s="23" t="s">
        <v>13</v>
      </c>
      <c r="C18" s="24"/>
      <c r="D18" s="24"/>
      <c r="E18" s="24">
        <v>0</v>
      </c>
      <c r="F18" s="24"/>
      <c r="G18" s="24"/>
      <c r="H18" s="24"/>
      <c r="I18" s="24"/>
      <c r="J18" s="24"/>
      <c r="K18" s="24"/>
      <c r="L18" s="24"/>
      <c r="M18" s="24"/>
    </row>
    <row r="19" spans="2:13" ht="15.75" customHeight="1" x14ac:dyDescent="0.25">
      <c r="B19" s="55" t="s">
        <v>12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7"/>
    </row>
    <row r="20" spans="2:13" ht="15.75" x14ac:dyDescent="0.25">
      <c r="B20" s="25" t="s">
        <v>11</v>
      </c>
      <c r="C20" s="10"/>
      <c r="D20" s="10"/>
      <c r="E20" s="10">
        <v>2</v>
      </c>
      <c r="F20" s="10"/>
      <c r="G20" s="10"/>
      <c r="H20" s="10"/>
      <c r="I20" s="24"/>
      <c r="J20" s="24"/>
      <c r="K20" s="24"/>
      <c r="L20" s="24"/>
      <c r="M20" s="24"/>
    </row>
    <row r="21" spans="2:13" ht="15.75" x14ac:dyDescent="0.25">
      <c r="B21" s="25" t="s">
        <v>10</v>
      </c>
      <c r="C21" s="26">
        <v>0</v>
      </c>
      <c r="D21" s="10"/>
      <c r="E21" s="27">
        <v>8056.25</v>
      </c>
      <c r="F21" s="10"/>
      <c r="G21" s="26">
        <v>0</v>
      </c>
      <c r="H21" s="10"/>
      <c r="I21" s="26">
        <v>0</v>
      </c>
      <c r="J21" s="24"/>
      <c r="K21" s="26">
        <v>0</v>
      </c>
      <c r="L21" s="24"/>
      <c r="M21" s="26">
        <v>0</v>
      </c>
    </row>
    <row r="22" spans="2:13" ht="15.75" x14ac:dyDescent="0.25">
      <c r="B22" s="25" t="s">
        <v>9</v>
      </c>
      <c r="C22" s="10"/>
      <c r="D22" s="10"/>
      <c r="E22" s="10">
        <v>0</v>
      </c>
      <c r="F22" s="10"/>
      <c r="G22" s="10"/>
      <c r="H22" s="10"/>
      <c r="I22" s="24"/>
      <c r="J22" s="24"/>
      <c r="K22" s="24"/>
      <c r="L22" s="24"/>
      <c r="M22" s="24"/>
    </row>
    <row r="23" spans="2:13" ht="15.75" x14ac:dyDescent="0.25">
      <c r="B23" s="25" t="s">
        <v>8</v>
      </c>
      <c r="C23" s="26">
        <v>0</v>
      </c>
      <c r="D23" s="10"/>
      <c r="E23" s="26">
        <v>0</v>
      </c>
      <c r="F23" s="10"/>
      <c r="G23" s="26">
        <v>0</v>
      </c>
      <c r="H23" s="10"/>
      <c r="I23" s="26">
        <v>0</v>
      </c>
      <c r="J23" s="24"/>
      <c r="K23" s="26">
        <v>0</v>
      </c>
      <c r="L23" s="24"/>
      <c r="M23" s="26">
        <v>0</v>
      </c>
    </row>
    <row r="24" spans="2:13" ht="31.5" x14ac:dyDescent="0.25">
      <c r="B24" s="25" t="s">
        <v>7</v>
      </c>
      <c r="C24" s="10"/>
      <c r="D24" s="10"/>
      <c r="E24" s="10">
        <v>3</v>
      </c>
      <c r="F24" s="10"/>
      <c r="G24" s="10"/>
      <c r="H24" s="10"/>
      <c r="I24" s="24"/>
      <c r="J24" s="24"/>
      <c r="K24" s="24"/>
      <c r="L24" s="24"/>
      <c r="M24" s="24"/>
    </row>
    <row r="25" spans="2:13" ht="15.75" x14ac:dyDescent="0.25">
      <c r="B25" s="25" t="s">
        <v>6</v>
      </c>
      <c r="C25" s="10"/>
      <c r="D25" s="10"/>
      <c r="E25" s="10">
        <v>0</v>
      </c>
      <c r="F25" s="10"/>
      <c r="G25" s="10"/>
      <c r="H25" s="10"/>
      <c r="I25" s="24"/>
      <c r="J25" s="24"/>
      <c r="K25" s="24"/>
      <c r="L25" s="24"/>
      <c r="M25" s="24"/>
    </row>
    <row r="26" spans="2:13" ht="15.75" x14ac:dyDescent="0.25">
      <c r="B26" s="48" t="s">
        <v>5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</row>
    <row r="27" spans="2:13" ht="15.75" x14ac:dyDescent="0.25">
      <c r="B27" s="25" t="s">
        <v>4</v>
      </c>
      <c r="C27" s="26">
        <v>0</v>
      </c>
      <c r="D27" s="10"/>
      <c r="E27" s="26">
        <v>584484.66</v>
      </c>
      <c r="F27" s="10"/>
      <c r="G27" s="26">
        <v>0</v>
      </c>
      <c r="H27" s="10"/>
      <c r="I27" s="26">
        <v>0</v>
      </c>
      <c r="J27" s="24"/>
      <c r="K27" s="26">
        <v>0</v>
      </c>
      <c r="L27" s="24"/>
      <c r="M27" s="26">
        <v>0</v>
      </c>
    </row>
    <row r="28" spans="2:13" ht="15.75" x14ac:dyDescent="0.25">
      <c r="B28" s="25" t="s">
        <v>3</v>
      </c>
      <c r="C28" s="26">
        <v>0</v>
      </c>
      <c r="D28" s="10"/>
      <c r="E28" s="26">
        <v>0</v>
      </c>
      <c r="F28" s="10"/>
      <c r="G28" s="26">
        <v>0</v>
      </c>
      <c r="H28" s="10"/>
      <c r="I28" s="26">
        <v>0</v>
      </c>
      <c r="J28" s="24"/>
      <c r="K28" s="26">
        <v>0</v>
      </c>
      <c r="L28" s="24"/>
      <c r="M28" s="26">
        <v>0</v>
      </c>
    </row>
    <row r="29" spans="2:13" ht="33.75" x14ac:dyDescent="0.25">
      <c r="B29" s="25" t="s">
        <v>54</v>
      </c>
      <c r="C29" s="10"/>
      <c r="D29" s="10"/>
      <c r="E29" s="10" t="s">
        <v>53</v>
      </c>
      <c r="F29" s="10"/>
      <c r="G29" s="10"/>
      <c r="H29" s="10"/>
      <c r="I29" s="10"/>
      <c r="J29" s="24"/>
      <c r="K29" s="10"/>
      <c r="L29" s="24"/>
      <c r="M29" s="10"/>
    </row>
    <row r="30" spans="2:13" ht="31.5" x14ac:dyDescent="0.25">
      <c r="B30" s="25" t="s">
        <v>1</v>
      </c>
      <c r="C30" s="26">
        <v>0</v>
      </c>
      <c r="D30" s="10"/>
      <c r="E30" s="26">
        <v>0</v>
      </c>
      <c r="F30" s="10"/>
      <c r="G30" s="26">
        <v>0</v>
      </c>
      <c r="H30" s="10"/>
      <c r="I30" s="28">
        <v>0</v>
      </c>
      <c r="J30" s="24"/>
      <c r="K30" s="28">
        <v>0</v>
      </c>
      <c r="L30" s="24"/>
      <c r="M30" s="28">
        <v>0</v>
      </c>
    </row>
    <row r="31" spans="2:13" x14ac:dyDescent="0.25">
      <c r="B31" s="18"/>
      <c r="C31" s="18"/>
      <c r="D31" s="18"/>
      <c r="E31" s="18"/>
      <c r="F31" s="18"/>
      <c r="G31" s="18"/>
      <c r="H31" s="18"/>
    </row>
    <row r="32" spans="2:13" ht="17.25" x14ac:dyDescent="0.25">
      <c r="B32" s="18" t="s">
        <v>52</v>
      </c>
      <c r="C32" s="18"/>
      <c r="D32" s="18"/>
      <c r="E32" s="18"/>
      <c r="F32" s="18"/>
      <c r="G32" s="18"/>
      <c r="H32" s="18"/>
    </row>
  </sheetData>
  <sheetProtection password="CC10" sheet="1" objects="1" scenarios="1" selectLockedCells="1"/>
  <mergeCells count="6">
    <mergeCell ref="B26:M26"/>
    <mergeCell ref="B2:G2"/>
    <mergeCell ref="B1:G1"/>
    <mergeCell ref="B8:M8"/>
    <mergeCell ref="B13:M13"/>
    <mergeCell ref="B19:M19"/>
  </mergeCells>
  <pageMargins left="0.7" right="0.7" top="0.75" bottom="0.75" header="0.3" footer="0.3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8"/>
  <sheetViews>
    <sheetView zoomScaleNormal="100" workbookViewId="0">
      <selection activeCell="B34" sqref="B34"/>
    </sheetView>
  </sheetViews>
  <sheetFormatPr defaultRowHeight="15" x14ac:dyDescent="0.25"/>
  <cols>
    <col min="1" max="1" width="2.42578125" style="1" customWidth="1"/>
    <col min="2" max="2" width="41.5703125" style="3" customWidth="1"/>
    <col min="3" max="3" width="20.7109375" style="3" customWidth="1"/>
    <col min="4" max="4" width="0.42578125" style="3" customWidth="1"/>
    <col min="5" max="5" width="20.7109375" style="3" customWidth="1"/>
    <col min="6" max="6" width="0.42578125" style="3" customWidth="1"/>
    <col min="7" max="7" width="20.7109375" style="3" customWidth="1"/>
    <col min="8" max="8" width="0.42578125" style="3" customWidth="1"/>
    <col min="9" max="9" width="20.7109375" style="1" customWidth="1"/>
    <col min="10" max="10" width="0.42578125" style="1" customWidth="1"/>
    <col min="11" max="11" width="20.7109375" style="1" customWidth="1"/>
    <col min="12" max="12" width="0.42578125" style="1" customWidth="1"/>
    <col min="13" max="13" width="20.7109375" style="1" customWidth="1"/>
    <col min="14" max="30" width="9.140625" style="1"/>
    <col min="31" max="16384" width="9.140625" style="3"/>
  </cols>
  <sheetData>
    <row r="1" spans="2:13" ht="21" x14ac:dyDescent="0.35">
      <c r="B1" s="41" t="s">
        <v>34</v>
      </c>
      <c r="C1" s="41"/>
      <c r="D1" s="41"/>
      <c r="E1" s="41"/>
      <c r="F1" s="41"/>
      <c r="G1" s="41"/>
      <c r="H1" s="2"/>
    </row>
    <row r="2" spans="2:13" s="1" customFormat="1" ht="21" x14ac:dyDescent="0.35">
      <c r="B2" s="41" t="s">
        <v>33</v>
      </c>
      <c r="C2" s="41"/>
      <c r="D2" s="41"/>
      <c r="E2" s="41"/>
      <c r="F2" s="41"/>
      <c r="G2" s="41"/>
      <c r="H2" s="2"/>
    </row>
    <row r="3" spans="2:13" s="1" customFormat="1" x14ac:dyDescent="0.25">
      <c r="B3" s="4" t="s">
        <v>32</v>
      </c>
    </row>
    <row r="4" spans="2:13" s="1" customFormat="1" x14ac:dyDescent="0.25">
      <c r="B4" s="4"/>
    </row>
    <row r="5" spans="2:13" s="1" customFormat="1" ht="30" x14ac:dyDescent="0.25">
      <c r="B5" s="5"/>
      <c r="C5" s="6" t="s">
        <v>31</v>
      </c>
      <c r="D5" s="6"/>
      <c r="E5" s="6" t="s">
        <v>30</v>
      </c>
      <c r="F5" s="6"/>
      <c r="G5" s="6" t="s">
        <v>29</v>
      </c>
      <c r="H5" s="6"/>
      <c r="I5" s="6" t="s">
        <v>28</v>
      </c>
      <c r="J5" s="6"/>
      <c r="K5" s="6" t="s">
        <v>27</v>
      </c>
      <c r="L5" s="6"/>
      <c r="M5" s="6" t="s">
        <v>26</v>
      </c>
    </row>
    <row r="6" spans="2:13" s="1" customFormat="1" ht="15.75" x14ac:dyDescent="0.25">
      <c r="B6" s="7" t="s">
        <v>25</v>
      </c>
      <c r="C6" s="8">
        <v>457</v>
      </c>
      <c r="D6" s="8"/>
      <c r="E6" s="8">
        <v>457</v>
      </c>
      <c r="F6" s="8"/>
      <c r="G6" s="8">
        <v>457</v>
      </c>
      <c r="H6" s="8"/>
      <c r="I6" s="8">
        <v>457</v>
      </c>
      <c r="J6" s="8"/>
      <c r="K6" s="8">
        <v>457</v>
      </c>
      <c r="L6" s="8"/>
      <c r="M6" s="8" t="s">
        <v>38</v>
      </c>
    </row>
    <row r="7" spans="2:13" s="1" customFormat="1" ht="15.75" customHeight="1" x14ac:dyDescent="0.25">
      <c r="B7" s="7" t="s">
        <v>24</v>
      </c>
      <c r="C7" s="8" t="s">
        <v>35</v>
      </c>
      <c r="D7" s="8"/>
      <c r="E7" s="8" t="s">
        <v>35</v>
      </c>
      <c r="F7" s="8"/>
      <c r="G7" s="8" t="s">
        <v>35</v>
      </c>
      <c r="H7" s="8"/>
      <c r="I7" s="8" t="s">
        <v>35</v>
      </c>
      <c r="J7" s="8"/>
      <c r="K7" s="8" t="s">
        <v>35</v>
      </c>
      <c r="L7" s="8"/>
      <c r="M7" s="8" t="s">
        <v>39</v>
      </c>
    </row>
    <row r="8" spans="2:13" ht="15.75" customHeight="1" x14ac:dyDescent="0.25">
      <c r="B8" s="42" t="s">
        <v>23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</row>
    <row r="9" spans="2:13" s="1" customFormat="1" ht="31.5" x14ac:dyDescent="0.25">
      <c r="B9" s="7" t="s">
        <v>22</v>
      </c>
      <c r="C9" s="8">
        <v>1</v>
      </c>
      <c r="D9" s="8"/>
      <c r="E9" s="8">
        <v>1</v>
      </c>
      <c r="F9" s="8"/>
      <c r="G9" s="8">
        <v>1</v>
      </c>
      <c r="H9" s="8"/>
      <c r="I9" s="8">
        <v>1</v>
      </c>
      <c r="J9" s="8"/>
      <c r="K9" s="8">
        <v>1</v>
      </c>
      <c r="L9" s="8"/>
      <c r="M9" s="8">
        <v>1</v>
      </c>
    </row>
    <row r="10" spans="2:13" s="1" customFormat="1" ht="15.75" x14ac:dyDescent="0.25">
      <c r="B10" s="7" t="s">
        <v>21</v>
      </c>
      <c r="C10" s="8" t="s">
        <v>40</v>
      </c>
      <c r="D10" s="8"/>
      <c r="E10" s="8" t="s">
        <v>40</v>
      </c>
      <c r="F10" s="8"/>
      <c r="G10" s="8" t="s">
        <v>40</v>
      </c>
      <c r="H10" s="8"/>
      <c r="I10" s="8" t="s">
        <v>41</v>
      </c>
      <c r="J10" s="8"/>
      <c r="K10" s="8" t="s">
        <v>42</v>
      </c>
      <c r="L10" s="8"/>
      <c r="M10" s="8" t="s">
        <v>40</v>
      </c>
    </row>
    <row r="11" spans="2:13" s="1" customFormat="1" ht="15.75" x14ac:dyDescent="0.25">
      <c r="B11" s="7" t="s">
        <v>20</v>
      </c>
      <c r="C11" s="8" t="s">
        <v>43</v>
      </c>
      <c r="D11" s="8"/>
      <c r="E11" s="8" t="s">
        <v>44</v>
      </c>
      <c r="F11" s="8"/>
      <c r="G11" s="8" t="s">
        <v>43</v>
      </c>
      <c r="H11" s="8"/>
      <c r="I11" s="8" t="s">
        <v>44</v>
      </c>
      <c r="J11" s="8"/>
      <c r="K11" s="8" t="s">
        <v>44</v>
      </c>
      <c r="L11" s="8"/>
      <c r="M11" s="8" t="s">
        <v>43</v>
      </c>
    </row>
    <row r="12" spans="2:13" s="1" customFormat="1" ht="15.75" x14ac:dyDescent="0.25">
      <c r="B12" s="7" t="s">
        <v>19</v>
      </c>
      <c r="C12" s="8" t="s">
        <v>45</v>
      </c>
      <c r="D12" s="8"/>
      <c r="E12" s="8" t="s">
        <v>46</v>
      </c>
      <c r="F12" s="8"/>
      <c r="G12" s="8" t="s">
        <v>46</v>
      </c>
      <c r="H12" s="8"/>
      <c r="I12" s="8" t="s">
        <v>46</v>
      </c>
      <c r="J12" s="8"/>
      <c r="K12" s="8" t="s">
        <v>46</v>
      </c>
      <c r="L12" s="8"/>
      <c r="M12" s="8" t="s">
        <v>45</v>
      </c>
    </row>
    <row r="13" spans="2:13" ht="15.75" x14ac:dyDescent="0.25">
      <c r="B13" s="42" t="s">
        <v>18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2:13" s="1" customFormat="1" ht="15.75" x14ac:dyDescent="0.25">
      <c r="B14" s="7" t="s">
        <v>17</v>
      </c>
      <c r="C14" s="8">
        <v>317</v>
      </c>
      <c r="D14" s="8"/>
      <c r="E14" s="8">
        <v>209</v>
      </c>
      <c r="F14" s="8"/>
      <c r="G14" s="8">
        <v>33</v>
      </c>
      <c r="H14" s="8"/>
      <c r="I14" s="8">
        <v>58</v>
      </c>
      <c r="J14" s="8"/>
      <c r="K14" s="8">
        <v>25</v>
      </c>
      <c r="L14" s="8"/>
      <c r="M14" s="8">
        <v>235</v>
      </c>
    </row>
    <row r="15" spans="2:13" s="1" customFormat="1" ht="15.75" x14ac:dyDescent="0.25">
      <c r="B15" s="7" t="s">
        <v>16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2:13" s="1" customFormat="1" ht="15.75" x14ac:dyDescent="0.25">
      <c r="B16" s="7" t="s">
        <v>15</v>
      </c>
      <c r="C16" s="8">
        <v>223</v>
      </c>
      <c r="D16" s="8"/>
      <c r="E16" s="8">
        <v>133</v>
      </c>
      <c r="F16" s="8"/>
      <c r="G16" s="8">
        <v>15</v>
      </c>
      <c r="H16" s="8"/>
      <c r="I16" s="8">
        <v>35</v>
      </c>
      <c r="J16" s="8"/>
      <c r="K16" s="8">
        <v>15</v>
      </c>
      <c r="L16" s="8"/>
      <c r="M16" s="8">
        <v>174</v>
      </c>
    </row>
    <row r="17" spans="2:13" s="1" customFormat="1" ht="15.75" x14ac:dyDescent="0.25">
      <c r="B17" s="7" t="s">
        <v>14</v>
      </c>
      <c r="C17" s="8">
        <f>317-223</f>
        <v>94</v>
      </c>
      <c r="D17" s="8"/>
      <c r="E17" s="8">
        <v>76</v>
      </c>
      <c r="F17" s="8"/>
      <c r="G17" s="8">
        <v>18</v>
      </c>
      <c r="H17" s="8"/>
      <c r="I17" s="8">
        <v>23</v>
      </c>
      <c r="J17" s="8"/>
      <c r="K17" s="8">
        <v>10</v>
      </c>
      <c r="L17" s="8"/>
      <c r="M17" s="8">
        <f>235-174</f>
        <v>61</v>
      </c>
    </row>
    <row r="18" spans="2:13" s="1" customFormat="1" ht="15.75" x14ac:dyDescent="0.25">
      <c r="B18" s="7" t="s">
        <v>13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v>0</v>
      </c>
      <c r="J18" s="8"/>
      <c r="K18" s="8">
        <v>0</v>
      </c>
      <c r="L18" s="8"/>
      <c r="M18" s="8">
        <v>0</v>
      </c>
    </row>
    <row r="19" spans="2:13" ht="15.75" customHeight="1" x14ac:dyDescent="0.25">
      <c r="B19" s="45" t="s">
        <v>12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2:13" ht="15.75" x14ac:dyDescent="0.25">
      <c r="B20" s="9" t="s">
        <v>11</v>
      </c>
      <c r="C20" s="10">
        <v>12</v>
      </c>
      <c r="D20" s="10"/>
      <c r="E20" s="10">
        <v>17</v>
      </c>
      <c r="F20" s="10"/>
      <c r="G20" s="10">
        <v>1</v>
      </c>
      <c r="H20" s="10"/>
      <c r="I20" s="8">
        <v>0</v>
      </c>
      <c r="J20" s="8"/>
      <c r="K20" s="8">
        <v>1</v>
      </c>
      <c r="L20" s="8"/>
      <c r="M20" s="8">
        <v>0</v>
      </c>
    </row>
    <row r="21" spans="2:13" ht="15.75" x14ac:dyDescent="0.25">
      <c r="B21" s="9" t="s">
        <v>10</v>
      </c>
      <c r="C21" s="11">
        <v>26448.14</v>
      </c>
      <c r="D21" s="10"/>
      <c r="E21" s="11">
        <v>63959.03</v>
      </c>
      <c r="F21" s="10"/>
      <c r="G21" s="11">
        <v>1120</v>
      </c>
      <c r="H21" s="10"/>
      <c r="I21" s="11">
        <v>0</v>
      </c>
      <c r="J21" s="8"/>
      <c r="K21" s="11">
        <v>210.46</v>
      </c>
      <c r="L21" s="8"/>
      <c r="M21" s="11">
        <v>0</v>
      </c>
    </row>
    <row r="22" spans="2:13" ht="15.75" x14ac:dyDescent="0.25">
      <c r="B22" s="9" t="s">
        <v>9</v>
      </c>
      <c r="C22" s="10">
        <v>0</v>
      </c>
      <c r="D22" s="10"/>
      <c r="E22" s="10">
        <v>0</v>
      </c>
      <c r="F22" s="10"/>
      <c r="G22" s="10">
        <v>0</v>
      </c>
      <c r="H22" s="10"/>
      <c r="I22" s="8">
        <v>0</v>
      </c>
      <c r="J22" s="8"/>
      <c r="K22" s="8">
        <v>0</v>
      </c>
      <c r="L22" s="8"/>
      <c r="M22" s="8">
        <v>0</v>
      </c>
    </row>
    <row r="23" spans="2:13" ht="15.75" x14ac:dyDescent="0.25">
      <c r="B23" s="9" t="s">
        <v>8</v>
      </c>
      <c r="C23" s="11">
        <v>0</v>
      </c>
      <c r="D23" s="10"/>
      <c r="E23" s="11">
        <v>0</v>
      </c>
      <c r="F23" s="10"/>
      <c r="G23" s="11">
        <v>0</v>
      </c>
      <c r="H23" s="10"/>
      <c r="I23" s="11">
        <v>0</v>
      </c>
      <c r="J23" s="8"/>
      <c r="K23" s="11">
        <v>0</v>
      </c>
      <c r="L23" s="8"/>
      <c r="M23" s="11">
        <v>0</v>
      </c>
    </row>
    <row r="24" spans="2:13" ht="31.5" x14ac:dyDescent="0.25">
      <c r="B24" s="9" t="s">
        <v>7</v>
      </c>
      <c r="C24" s="10">
        <v>107</v>
      </c>
      <c r="D24" s="10"/>
      <c r="E24" s="10">
        <v>101</v>
      </c>
      <c r="F24" s="10"/>
      <c r="G24" s="10">
        <v>15</v>
      </c>
      <c r="H24" s="10"/>
      <c r="I24" s="8">
        <v>22</v>
      </c>
      <c r="J24" s="8"/>
      <c r="K24" s="8">
        <v>4</v>
      </c>
      <c r="L24" s="8"/>
      <c r="M24" s="8">
        <v>4</v>
      </c>
    </row>
    <row r="25" spans="2:13" ht="15.75" x14ac:dyDescent="0.25">
      <c r="B25" s="9" t="s">
        <v>6</v>
      </c>
      <c r="C25" s="15">
        <v>375725.27</v>
      </c>
      <c r="D25" s="10"/>
      <c r="E25" s="15">
        <v>313359.03999999998</v>
      </c>
      <c r="F25" s="10"/>
      <c r="G25" s="15">
        <v>15125.17</v>
      </c>
      <c r="H25" s="10"/>
      <c r="I25" s="16">
        <v>160220.84</v>
      </c>
      <c r="J25" s="8"/>
      <c r="K25" s="16">
        <v>3399.94</v>
      </c>
      <c r="L25" s="8"/>
      <c r="M25" s="16">
        <v>5571.36</v>
      </c>
    </row>
    <row r="26" spans="2:13" ht="15.75" x14ac:dyDescent="0.25">
      <c r="B26" s="38" t="s">
        <v>5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</row>
    <row r="27" spans="2:13" ht="15.75" x14ac:dyDescent="0.25">
      <c r="B27" s="9" t="s">
        <v>4</v>
      </c>
      <c r="C27" s="11">
        <v>7445262.0199999996</v>
      </c>
      <c r="D27" s="10"/>
      <c r="E27" s="11">
        <v>5494436.1200000001</v>
      </c>
      <c r="F27" s="10"/>
      <c r="G27" s="11">
        <v>856745.7</v>
      </c>
      <c r="H27" s="10"/>
      <c r="I27" s="11">
        <v>940408.39</v>
      </c>
      <c r="J27" s="8"/>
      <c r="K27" s="11">
        <v>929849.79</v>
      </c>
      <c r="L27" s="8"/>
      <c r="M27" s="11">
        <v>415527.98</v>
      </c>
    </row>
    <row r="28" spans="2:13" ht="15.75" x14ac:dyDescent="0.25">
      <c r="B28" s="9" t="s">
        <v>3</v>
      </c>
      <c r="C28" s="11">
        <v>0</v>
      </c>
      <c r="D28" s="10"/>
      <c r="E28" s="11">
        <v>0</v>
      </c>
      <c r="F28" s="10"/>
      <c r="G28" s="11">
        <v>0</v>
      </c>
      <c r="H28" s="10"/>
      <c r="I28" s="11">
        <v>0</v>
      </c>
      <c r="J28" s="8"/>
      <c r="K28" s="11">
        <v>0</v>
      </c>
      <c r="L28" s="8"/>
      <c r="M28" s="11">
        <v>0</v>
      </c>
    </row>
    <row r="29" spans="2:13" s="1" customFormat="1" ht="33.75" x14ac:dyDescent="0.25">
      <c r="B29" s="9" t="s">
        <v>2</v>
      </c>
      <c r="C29" s="17" t="s">
        <v>47</v>
      </c>
      <c r="D29" s="10"/>
      <c r="E29" s="17" t="s">
        <v>48</v>
      </c>
      <c r="F29" s="10"/>
      <c r="G29" s="17" t="s">
        <v>49</v>
      </c>
      <c r="H29" s="10"/>
      <c r="I29" s="17" t="s">
        <v>49</v>
      </c>
      <c r="J29" s="8"/>
      <c r="K29" s="17" t="s">
        <v>50</v>
      </c>
      <c r="L29" s="8"/>
      <c r="M29" s="17" t="s">
        <v>51</v>
      </c>
    </row>
    <row r="30" spans="2:13" s="1" customFormat="1" ht="31.5" x14ac:dyDescent="0.25">
      <c r="B30" s="9" t="s">
        <v>1</v>
      </c>
      <c r="C30" s="11">
        <v>4539366.41</v>
      </c>
      <c r="D30" s="10"/>
      <c r="E30" s="11">
        <v>2707059.27</v>
      </c>
      <c r="F30" s="10"/>
      <c r="G30" s="11">
        <v>562546.27</v>
      </c>
      <c r="H30" s="10"/>
      <c r="I30" s="14">
        <v>685110.75</v>
      </c>
      <c r="J30" s="8"/>
      <c r="K30" s="14">
        <v>528292.56000000006</v>
      </c>
      <c r="L30" s="8"/>
      <c r="M30" s="14">
        <v>198785.49</v>
      </c>
    </row>
    <row r="31" spans="2:13" s="1" customFormat="1" x14ac:dyDescent="0.25"/>
    <row r="32" spans="2:13" s="1" customFormat="1" ht="17.25" x14ac:dyDescent="0.25">
      <c r="B32" s="1" t="s">
        <v>0</v>
      </c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</sheetData>
  <sheetProtection password="CC10" sheet="1" objects="1" scenarios="1" selectLockedCells="1"/>
  <mergeCells count="6">
    <mergeCell ref="B26:M26"/>
    <mergeCell ref="B1:G1"/>
    <mergeCell ref="B2:G2"/>
    <mergeCell ref="B8:M8"/>
    <mergeCell ref="B13:M13"/>
    <mergeCell ref="B19:M19"/>
  </mergeCells>
  <pageMargins left="0.7" right="0.7" top="0.75" bottom="0.75" header="0.3" footer="0.3"/>
  <pageSetup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8"/>
  <sheetViews>
    <sheetView zoomScaleNormal="100" workbookViewId="0">
      <selection activeCell="C30" sqref="C30"/>
    </sheetView>
  </sheetViews>
  <sheetFormatPr defaultRowHeight="15" x14ac:dyDescent="0.25"/>
  <cols>
    <col min="1" max="1" width="2.42578125" style="1" customWidth="1"/>
    <col min="2" max="2" width="41.5703125" style="3" customWidth="1"/>
    <col min="3" max="3" width="20.7109375" style="3" customWidth="1"/>
    <col min="4" max="4" width="0.42578125" style="3" customWidth="1"/>
    <col min="5" max="5" width="20.7109375" style="3" customWidth="1"/>
    <col min="6" max="6" width="0.42578125" style="3" customWidth="1"/>
    <col min="7" max="7" width="20.7109375" style="3" customWidth="1"/>
    <col min="8" max="8" width="0.42578125" style="3" customWidth="1"/>
    <col min="9" max="9" width="20.7109375" style="1" customWidth="1"/>
    <col min="10" max="10" width="0.42578125" style="1" customWidth="1"/>
    <col min="11" max="11" width="20.7109375" style="1" customWidth="1"/>
    <col min="12" max="12" width="0.42578125" style="1" customWidth="1"/>
    <col min="13" max="13" width="20.7109375" style="1" customWidth="1"/>
    <col min="14" max="30" width="9.140625" style="1"/>
    <col min="31" max="16384" width="9.140625" style="3"/>
  </cols>
  <sheetData>
    <row r="1" spans="2:13" ht="21" x14ac:dyDescent="0.35">
      <c r="B1" s="41" t="s">
        <v>34</v>
      </c>
      <c r="C1" s="41"/>
      <c r="D1" s="41"/>
      <c r="E1" s="41"/>
      <c r="F1" s="41"/>
      <c r="G1" s="41"/>
      <c r="H1" s="2"/>
    </row>
    <row r="2" spans="2:13" s="1" customFormat="1" ht="21" x14ac:dyDescent="0.35">
      <c r="B2" s="41" t="s">
        <v>33</v>
      </c>
      <c r="C2" s="41"/>
      <c r="D2" s="41"/>
      <c r="E2" s="41"/>
      <c r="F2" s="41"/>
      <c r="G2" s="41"/>
      <c r="H2" s="2"/>
    </row>
    <row r="3" spans="2:13" s="1" customFormat="1" x14ac:dyDescent="0.25">
      <c r="B3" s="4" t="s">
        <v>32</v>
      </c>
    </row>
    <row r="4" spans="2:13" s="1" customFormat="1" x14ac:dyDescent="0.25">
      <c r="B4" s="4"/>
    </row>
    <row r="5" spans="2:13" s="1" customFormat="1" ht="30" x14ac:dyDescent="0.25">
      <c r="B5" s="5"/>
      <c r="C5" s="6" t="s">
        <v>31</v>
      </c>
      <c r="D5" s="6"/>
      <c r="E5" s="6" t="s">
        <v>30</v>
      </c>
      <c r="F5" s="6"/>
      <c r="G5" s="6" t="s">
        <v>29</v>
      </c>
      <c r="H5" s="6"/>
      <c r="I5" s="6" t="s">
        <v>28</v>
      </c>
      <c r="J5" s="6"/>
      <c r="K5" s="6" t="s">
        <v>27</v>
      </c>
      <c r="L5" s="6"/>
      <c r="M5" s="6" t="s">
        <v>26</v>
      </c>
    </row>
    <row r="6" spans="2:13" s="1" customFormat="1" ht="15.75" x14ac:dyDescent="0.25">
      <c r="B6" s="7" t="s">
        <v>25</v>
      </c>
      <c r="C6" s="8"/>
      <c r="D6" s="8"/>
      <c r="E6" s="8"/>
      <c r="F6" s="8"/>
      <c r="G6" s="8">
        <v>457</v>
      </c>
      <c r="H6" s="8"/>
      <c r="I6" s="8"/>
      <c r="J6" s="8"/>
      <c r="K6" s="8">
        <v>457</v>
      </c>
      <c r="L6" s="8"/>
      <c r="M6" s="8"/>
    </row>
    <row r="7" spans="2:13" s="1" customFormat="1" ht="15.75" customHeight="1" x14ac:dyDescent="0.25">
      <c r="B7" s="7" t="s">
        <v>24</v>
      </c>
      <c r="C7" s="8"/>
      <c r="D7" s="8"/>
      <c r="E7" s="8"/>
      <c r="F7" s="8"/>
      <c r="G7" s="8">
        <v>2011</v>
      </c>
      <c r="H7" s="8"/>
      <c r="I7" s="8"/>
      <c r="J7" s="8"/>
      <c r="K7" s="8">
        <v>2011</v>
      </c>
      <c r="L7" s="8"/>
      <c r="M7" s="8"/>
    </row>
    <row r="8" spans="2:13" ht="15.75" customHeight="1" x14ac:dyDescent="0.25">
      <c r="B8" s="42" t="s">
        <v>23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</row>
    <row r="9" spans="2:13" s="1" customFormat="1" ht="31.5" x14ac:dyDescent="0.25">
      <c r="B9" s="7" t="s">
        <v>22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2:13" s="1" customFormat="1" ht="15.75" x14ac:dyDescent="0.25">
      <c r="B10" s="7" t="s">
        <v>21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2:13" s="1" customFormat="1" ht="15.75" x14ac:dyDescent="0.25">
      <c r="B11" s="7" t="s">
        <v>20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2:13" s="1" customFormat="1" ht="15.75" x14ac:dyDescent="0.25">
      <c r="B12" s="7" t="s">
        <v>19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2:13" ht="15.75" x14ac:dyDescent="0.25">
      <c r="B13" s="42" t="s">
        <v>18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2:13" s="1" customFormat="1" ht="15.75" x14ac:dyDescent="0.25">
      <c r="B14" s="7" t="s">
        <v>17</v>
      </c>
      <c r="C14" s="8"/>
      <c r="D14" s="8"/>
      <c r="E14" s="8"/>
      <c r="F14" s="8"/>
      <c r="G14" s="8">
        <v>13</v>
      </c>
      <c r="H14" s="8"/>
      <c r="I14" s="8"/>
      <c r="J14" s="8"/>
      <c r="K14" s="8">
        <v>10</v>
      </c>
      <c r="L14" s="8"/>
      <c r="M14" s="8"/>
    </row>
    <row r="15" spans="2:13" s="1" customFormat="1" ht="15.75" x14ac:dyDescent="0.25">
      <c r="B15" s="7" t="s">
        <v>16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2:13" s="1" customFormat="1" ht="15.75" x14ac:dyDescent="0.25">
      <c r="B16" s="7" t="s">
        <v>15</v>
      </c>
      <c r="C16" s="8"/>
      <c r="D16" s="8"/>
      <c r="E16" s="8"/>
      <c r="F16" s="8"/>
      <c r="G16" s="8">
        <v>6</v>
      </c>
      <c r="H16" s="8"/>
      <c r="I16" s="8"/>
      <c r="J16" s="8"/>
      <c r="K16" s="8">
        <v>3</v>
      </c>
      <c r="L16" s="8"/>
      <c r="M16" s="8"/>
    </row>
    <row r="17" spans="2:13" s="1" customFormat="1" ht="15.75" x14ac:dyDescent="0.25">
      <c r="B17" s="7" t="s">
        <v>14</v>
      </c>
      <c r="C17" s="8"/>
      <c r="D17" s="8"/>
      <c r="E17" s="8"/>
      <c r="F17" s="8"/>
      <c r="G17" s="8">
        <v>7</v>
      </c>
      <c r="H17" s="8"/>
      <c r="I17" s="8"/>
      <c r="J17" s="8"/>
      <c r="K17" s="8">
        <v>3</v>
      </c>
      <c r="L17" s="8"/>
      <c r="M17" s="8"/>
    </row>
    <row r="18" spans="2:13" s="1" customFormat="1" ht="15.75" x14ac:dyDescent="0.25">
      <c r="B18" s="7" t="s">
        <v>13</v>
      </c>
      <c r="C18" s="8"/>
      <c r="D18" s="8"/>
      <c r="E18" s="8"/>
      <c r="F18" s="8"/>
      <c r="G18" s="8">
        <v>0</v>
      </c>
      <c r="H18" s="8"/>
      <c r="I18" s="8"/>
      <c r="J18" s="8"/>
      <c r="K18" s="8">
        <v>0</v>
      </c>
      <c r="L18" s="8"/>
      <c r="M18" s="8"/>
    </row>
    <row r="19" spans="2:13" ht="15.75" customHeight="1" x14ac:dyDescent="0.25">
      <c r="B19" s="45" t="s">
        <v>12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2:13" ht="15.75" x14ac:dyDescent="0.25">
      <c r="B20" s="9" t="s">
        <v>11</v>
      </c>
      <c r="C20" s="10"/>
      <c r="D20" s="10"/>
      <c r="E20" s="10"/>
      <c r="F20" s="10"/>
      <c r="G20" s="10">
        <v>3</v>
      </c>
      <c r="H20" s="10"/>
      <c r="I20" s="8"/>
      <c r="J20" s="8"/>
      <c r="K20" s="8">
        <v>0</v>
      </c>
      <c r="L20" s="8"/>
      <c r="M20" s="8"/>
    </row>
    <row r="21" spans="2:13" ht="15.75" x14ac:dyDescent="0.25">
      <c r="B21" s="9" t="s">
        <v>10</v>
      </c>
      <c r="C21" s="11">
        <v>0</v>
      </c>
      <c r="D21" s="10"/>
      <c r="E21" s="11">
        <v>0</v>
      </c>
      <c r="F21" s="10"/>
      <c r="G21" s="11">
        <v>8700</v>
      </c>
      <c r="H21" s="10"/>
      <c r="I21" s="11">
        <v>0</v>
      </c>
      <c r="J21" s="8"/>
      <c r="K21" s="11">
        <v>0</v>
      </c>
      <c r="L21" s="8"/>
      <c r="M21" s="11">
        <v>0</v>
      </c>
    </row>
    <row r="22" spans="2:13" ht="15.75" x14ac:dyDescent="0.25">
      <c r="B22" s="9" t="s">
        <v>9</v>
      </c>
      <c r="C22" s="10"/>
      <c r="D22" s="10"/>
      <c r="E22" s="10"/>
      <c r="F22" s="10"/>
      <c r="G22" s="10">
        <v>0</v>
      </c>
      <c r="H22" s="10"/>
      <c r="I22" s="8"/>
      <c r="J22" s="8"/>
      <c r="K22" s="8">
        <v>0</v>
      </c>
      <c r="L22" s="8"/>
      <c r="M22" s="8"/>
    </row>
    <row r="23" spans="2:13" ht="15.75" x14ac:dyDescent="0.25">
      <c r="B23" s="9" t="s">
        <v>8</v>
      </c>
      <c r="C23" s="11">
        <v>0</v>
      </c>
      <c r="D23" s="10"/>
      <c r="E23" s="11">
        <v>0</v>
      </c>
      <c r="F23" s="10"/>
      <c r="G23" s="11">
        <v>0</v>
      </c>
      <c r="H23" s="10"/>
      <c r="I23" s="11">
        <v>0</v>
      </c>
      <c r="J23" s="8"/>
      <c r="K23" s="11">
        <v>0</v>
      </c>
      <c r="L23" s="8"/>
      <c r="M23" s="11">
        <v>0</v>
      </c>
    </row>
    <row r="24" spans="2:13" ht="31.5" x14ac:dyDescent="0.25">
      <c r="B24" s="9" t="s">
        <v>7</v>
      </c>
      <c r="C24" s="10"/>
      <c r="D24" s="10"/>
      <c r="E24" s="10"/>
      <c r="F24" s="10"/>
      <c r="G24" s="10">
        <v>2</v>
      </c>
      <c r="H24" s="10"/>
      <c r="I24" s="8"/>
      <c r="J24" s="8"/>
      <c r="K24" s="8">
        <v>1</v>
      </c>
      <c r="L24" s="8"/>
      <c r="M24" s="8"/>
    </row>
    <row r="25" spans="2:13" ht="15.75" x14ac:dyDescent="0.25">
      <c r="B25" s="9" t="s">
        <v>6</v>
      </c>
      <c r="C25" s="10"/>
      <c r="D25" s="10"/>
      <c r="E25" s="10"/>
      <c r="F25" s="10"/>
      <c r="G25" s="10">
        <v>9273</v>
      </c>
      <c r="H25" s="10"/>
      <c r="I25" s="8"/>
      <c r="J25" s="8"/>
      <c r="K25" s="8">
        <v>4699.45</v>
      </c>
      <c r="L25" s="8"/>
      <c r="M25" s="8"/>
    </row>
    <row r="26" spans="2:13" ht="15.75" x14ac:dyDescent="0.25">
      <c r="B26" s="38" t="s">
        <v>5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</row>
    <row r="27" spans="2:13" ht="15.75" x14ac:dyDescent="0.25">
      <c r="B27" s="9" t="s">
        <v>4</v>
      </c>
      <c r="C27" s="11">
        <v>0</v>
      </c>
      <c r="D27" s="10"/>
      <c r="E27" s="11">
        <v>0</v>
      </c>
      <c r="F27" s="10"/>
      <c r="G27" s="11">
        <v>112760.55</v>
      </c>
      <c r="H27" s="10"/>
      <c r="I27" s="11">
        <v>0</v>
      </c>
      <c r="J27" s="8"/>
      <c r="K27" s="11">
        <v>182963.62</v>
      </c>
      <c r="L27" s="8"/>
      <c r="M27" s="11">
        <v>0</v>
      </c>
    </row>
    <row r="28" spans="2:13" ht="15.75" x14ac:dyDescent="0.25">
      <c r="B28" s="9" t="s">
        <v>3</v>
      </c>
      <c r="C28" s="11">
        <v>0</v>
      </c>
      <c r="D28" s="10"/>
      <c r="E28" s="11">
        <v>0</v>
      </c>
      <c r="F28" s="10"/>
      <c r="G28" s="11">
        <v>0</v>
      </c>
      <c r="H28" s="10"/>
      <c r="I28" s="11">
        <v>0</v>
      </c>
      <c r="J28" s="8"/>
      <c r="K28" s="11">
        <v>0</v>
      </c>
      <c r="L28" s="8"/>
      <c r="M28" s="11">
        <v>0</v>
      </c>
    </row>
    <row r="29" spans="2:13" s="1" customFormat="1" ht="33.75" x14ac:dyDescent="0.25">
      <c r="B29" s="9" t="s">
        <v>2</v>
      </c>
      <c r="C29" s="10"/>
      <c r="D29" s="10"/>
      <c r="E29" s="10"/>
      <c r="F29" s="10"/>
      <c r="G29" s="10" t="s">
        <v>37</v>
      </c>
      <c r="H29" s="10"/>
      <c r="I29" s="10"/>
      <c r="J29" s="8"/>
      <c r="K29" s="10" t="s">
        <v>37</v>
      </c>
      <c r="L29" s="8"/>
      <c r="M29" s="10"/>
    </row>
    <row r="30" spans="2:13" s="1" customFormat="1" ht="31.5" x14ac:dyDescent="0.25">
      <c r="B30" s="9" t="s">
        <v>1</v>
      </c>
      <c r="C30" s="11">
        <v>0</v>
      </c>
      <c r="D30" s="10"/>
      <c r="E30" s="11">
        <v>0</v>
      </c>
      <c r="F30" s="10"/>
      <c r="G30" s="11">
        <v>225.89</v>
      </c>
      <c r="H30" s="10"/>
      <c r="I30" s="14">
        <v>0</v>
      </c>
      <c r="J30" s="8"/>
      <c r="K30" s="14">
        <v>7165.3</v>
      </c>
      <c r="L30" s="8"/>
      <c r="M30" s="14">
        <v>0</v>
      </c>
    </row>
    <row r="31" spans="2:13" s="1" customFormat="1" x14ac:dyDescent="0.25"/>
    <row r="32" spans="2:13" s="1" customFormat="1" ht="17.25" x14ac:dyDescent="0.25">
      <c r="B32" s="1" t="s">
        <v>0</v>
      </c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</sheetData>
  <sheetProtection password="CC10" sheet="1" objects="1" scenarios="1" selectLockedCells="1"/>
  <mergeCells count="6">
    <mergeCell ref="B26:M26"/>
    <mergeCell ref="B1:G1"/>
    <mergeCell ref="B2:G2"/>
    <mergeCell ref="B8:M8"/>
    <mergeCell ref="B13:M13"/>
    <mergeCell ref="B19:M19"/>
  </mergeCells>
  <pageMargins left="0.7" right="0.7" top="0.75" bottom="0.75" header="0.3" footer="0.3"/>
  <pageSetup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8"/>
  <sheetViews>
    <sheetView zoomScaleNormal="100" workbookViewId="0">
      <selection activeCell="O9" sqref="O9"/>
    </sheetView>
  </sheetViews>
  <sheetFormatPr defaultRowHeight="15" x14ac:dyDescent="0.25"/>
  <cols>
    <col min="1" max="1" width="2.42578125" style="1" customWidth="1"/>
    <col min="2" max="2" width="41.5703125" style="3" customWidth="1"/>
    <col min="3" max="3" width="20.7109375" style="3" customWidth="1"/>
    <col min="4" max="4" width="0.42578125" style="3" customWidth="1"/>
    <col min="5" max="5" width="20.7109375" style="3" customWidth="1"/>
    <col min="6" max="6" width="0.42578125" style="3" customWidth="1"/>
    <col min="7" max="7" width="20.7109375" style="3" customWidth="1"/>
    <col min="8" max="8" width="0.42578125" style="3" customWidth="1"/>
    <col min="9" max="9" width="20.7109375" style="1" customWidth="1"/>
    <col min="10" max="10" width="0.42578125" style="1" customWidth="1"/>
    <col min="11" max="11" width="20.7109375" style="1" customWidth="1"/>
    <col min="12" max="12" width="0.42578125" style="1" customWidth="1"/>
    <col min="13" max="13" width="20.7109375" style="1" customWidth="1"/>
    <col min="14" max="30" width="9.140625" style="1"/>
    <col min="31" max="16384" width="9.140625" style="3"/>
  </cols>
  <sheetData>
    <row r="1" spans="2:13" ht="21" x14ac:dyDescent="0.35">
      <c r="B1" s="41" t="s">
        <v>34</v>
      </c>
      <c r="C1" s="41"/>
      <c r="D1" s="41"/>
      <c r="E1" s="41"/>
      <c r="F1" s="41"/>
      <c r="G1" s="41"/>
      <c r="H1" s="2"/>
    </row>
    <row r="2" spans="2:13" s="1" customFormat="1" ht="21" x14ac:dyDescent="0.35">
      <c r="B2" s="41" t="s">
        <v>33</v>
      </c>
      <c r="C2" s="41"/>
      <c r="D2" s="41"/>
      <c r="E2" s="41"/>
      <c r="F2" s="41"/>
      <c r="G2" s="41"/>
      <c r="H2" s="2"/>
    </row>
    <row r="3" spans="2:13" s="1" customFormat="1" x14ac:dyDescent="0.25">
      <c r="B3" s="4" t="s">
        <v>32</v>
      </c>
    </row>
    <row r="4" spans="2:13" s="1" customFormat="1" x14ac:dyDescent="0.25">
      <c r="B4" s="4"/>
    </row>
    <row r="5" spans="2:13" s="1" customFormat="1" ht="30" x14ac:dyDescent="0.25">
      <c r="B5" s="5"/>
      <c r="C5" s="6" t="s">
        <v>31</v>
      </c>
      <c r="D5" s="6"/>
      <c r="E5" s="6" t="s">
        <v>30</v>
      </c>
      <c r="F5" s="6"/>
      <c r="G5" s="6" t="s">
        <v>29</v>
      </c>
      <c r="H5" s="6"/>
      <c r="I5" s="6" t="s">
        <v>28</v>
      </c>
      <c r="J5" s="6"/>
      <c r="K5" s="6" t="s">
        <v>27</v>
      </c>
      <c r="L5" s="6"/>
      <c r="M5" s="6" t="s">
        <v>26</v>
      </c>
    </row>
    <row r="6" spans="2:13" s="1" customFormat="1" ht="15.75" x14ac:dyDescent="0.25">
      <c r="B6" s="7" t="s">
        <v>25</v>
      </c>
      <c r="C6" s="8" t="s">
        <v>66</v>
      </c>
      <c r="D6" s="8"/>
      <c r="E6" s="8"/>
      <c r="F6" s="8"/>
      <c r="G6" s="8"/>
      <c r="H6" s="8"/>
      <c r="I6" s="8"/>
      <c r="J6" s="8"/>
      <c r="K6" s="8"/>
      <c r="L6" s="8"/>
      <c r="M6" s="8" t="s">
        <v>36</v>
      </c>
    </row>
    <row r="7" spans="2:13" s="1" customFormat="1" ht="15.75" customHeight="1" x14ac:dyDescent="0.25">
      <c r="B7" s="7" t="s">
        <v>24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2:13" ht="15.75" customHeight="1" x14ac:dyDescent="0.25">
      <c r="B8" s="42" t="s">
        <v>23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</row>
    <row r="9" spans="2:13" s="1" customFormat="1" ht="31.5" x14ac:dyDescent="0.25">
      <c r="B9" s="7" t="s">
        <v>22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2:13" s="1" customFormat="1" ht="15.75" x14ac:dyDescent="0.25">
      <c r="B10" s="7" t="s">
        <v>21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2:13" s="1" customFormat="1" ht="15.75" x14ac:dyDescent="0.25">
      <c r="B11" s="7" t="s">
        <v>20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2:13" s="1" customFormat="1" ht="15.75" x14ac:dyDescent="0.25">
      <c r="B12" s="7" t="s">
        <v>19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2:13" ht="15.75" x14ac:dyDescent="0.25">
      <c r="B13" s="42" t="s">
        <v>18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2:13" s="1" customFormat="1" ht="15.75" x14ac:dyDescent="0.25">
      <c r="B14" s="7" t="s">
        <v>17</v>
      </c>
      <c r="C14" s="8">
        <v>119</v>
      </c>
      <c r="D14" s="8"/>
      <c r="E14" s="8"/>
      <c r="F14" s="8"/>
      <c r="G14" s="8"/>
      <c r="H14" s="8"/>
      <c r="I14" s="8"/>
      <c r="J14" s="8"/>
      <c r="K14" s="8"/>
      <c r="L14" s="8"/>
      <c r="M14" s="8">
        <v>64</v>
      </c>
    </row>
    <row r="15" spans="2:13" s="1" customFormat="1" ht="15.75" x14ac:dyDescent="0.25">
      <c r="B15" s="7" t="s">
        <v>16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2:13" s="1" customFormat="1" ht="15.75" x14ac:dyDescent="0.25">
      <c r="B16" s="7" t="s">
        <v>15</v>
      </c>
      <c r="C16" s="8">
        <v>80</v>
      </c>
      <c r="D16" s="8"/>
      <c r="E16" s="8"/>
      <c r="F16" s="8"/>
      <c r="G16" s="8"/>
      <c r="H16" s="8"/>
      <c r="I16" s="8"/>
      <c r="J16" s="8"/>
      <c r="K16" s="8"/>
      <c r="L16" s="8"/>
      <c r="M16" s="8">
        <v>50</v>
      </c>
    </row>
    <row r="17" spans="2:13" s="1" customFormat="1" ht="15.75" x14ac:dyDescent="0.25">
      <c r="B17" s="7" t="s">
        <v>14</v>
      </c>
      <c r="C17" s="8">
        <v>40</v>
      </c>
      <c r="D17" s="8"/>
      <c r="E17" s="8"/>
      <c r="F17" s="8"/>
      <c r="G17" s="8"/>
      <c r="H17" s="8"/>
      <c r="I17" s="8"/>
      <c r="J17" s="8"/>
      <c r="K17" s="8"/>
      <c r="L17" s="8"/>
      <c r="M17" s="8">
        <v>15</v>
      </c>
    </row>
    <row r="18" spans="2:13" s="1" customFormat="1" ht="15.75" x14ac:dyDescent="0.25">
      <c r="B18" s="7" t="s">
        <v>13</v>
      </c>
      <c r="C18" s="8">
        <v>40</v>
      </c>
      <c r="D18" s="8"/>
      <c r="E18" s="8"/>
      <c r="F18" s="8"/>
      <c r="G18" s="8"/>
      <c r="H18" s="8"/>
      <c r="I18" s="8"/>
      <c r="J18" s="8"/>
      <c r="K18" s="8"/>
      <c r="L18" s="8"/>
      <c r="M18" s="8">
        <v>0</v>
      </c>
    </row>
    <row r="19" spans="2:13" ht="15.75" customHeight="1" x14ac:dyDescent="0.25">
      <c r="B19" s="45" t="s">
        <v>12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2:13" ht="15.75" x14ac:dyDescent="0.25">
      <c r="B20" s="9" t="s">
        <v>11</v>
      </c>
      <c r="C20" s="10"/>
      <c r="D20" s="10"/>
      <c r="E20" s="10"/>
      <c r="F20" s="10"/>
      <c r="G20" s="10"/>
      <c r="H20" s="10"/>
      <c r="I20" s="8"/>
      <c r="J20" s="8"/>
      <c r="K20" s="8"/>
      <c r="L20" s="8"/>
      <c r="M20" s="8"/>
    </row>
    <row r="21" spans="2:13" ht="15.75" x14ac:dyDescent="0.25">
      <c r="B21" s="9" t="s">
        <v>10</v>
      </c>
      <c r="C21" s="11"/>
      <c r="D21" s="10"/>
      <c r="E21" s="11"/>
      <c r="F21" s="10"/>
      <c r="G21" s="11"/>
      <c r="H21" s="10"/>
      <c r="I21" s="11"/>
      <c r="J21" s="8"/>
      <c r="K21" s="11"/>
      <c r="L21" s="8"/>
      <c r="M21" s="11"/>
    </row>
    <row r="22" spans="2:13" ht="15.75" x14ac:dyDescent="0.25">
      <c r="B22" s="9" t="s">
        <v>9</v>
      </c>
      <c r="C22" s="10">
        <v>0</v>
      </c>
      <c r="D22" s="10"/>
      <c r="E22" s="10"/>
      <c r="F22" s="10"/>
      <c r="G22" s="10"/>
      <c r="H22" s="10"/>
      <c r="I22" s="8"/>
      <c r="J22" s="8"/>
      <c r="K22" s="8"/>
      <c r="L22" s="8"/>
      <c r="M22" s="8">
        <v>0</v>
      </c>
    </row>
    <row r="23" spans="2:13" ht="15.75" x14ac:dyDescent="0.25">
      <c r="B23" s="9" t="s">
        <v>8</v>
      </c>
      <c r="C23" s="11">
        <v>0</v>
      </c>
      <c r="D23" s="10"/>
      <c r="E23" s="11"/>
      <c r="F23" s="10"/>
      <c r="G23" s="11"/>
      <c r="H23" s="10"/>
      <c r="I23" s="11"/>
      <c r="J23" s="8"/>
      <c r="K23" s="11"/>
      <c r="L23" s="8"/>
      <c r="M23" s="11">
        <v>0</v>
      </c>
    </row>
    <row r="24" spans="2:13" ht="31.5" x14ac:dyDescent="0.25">
      <c r="B24" s="9" t="s">
        <v>7</v>
      </c>
      <c r="C24" s="10">
        <v>6</v>
      </c>
      <c r="D24" s="10"/>
      <c r="E24" s="10"/>
      <c r="F24" s="10"/>
      <c r="G24" s="10"/>
      <c r="H24" s="10"/>
      <c r="I24" s="8"/>
      <c r="J24" s="8"/>
      <c r="K24" s="8"/>
      <c r="L24" s="8"/>
      <c r="M24" s="8">
        <v>3</v>
      </c>
    </row>
    <row r="25" spans="2:13" ht="15.75" x14ac:dyDescent="0.25">
      <c r="B25" s="9" t="s">
        <v>6</v>
      </c>
      <c r="C25" s="29">
        <v>15061.31</v>
      </c>
      <c r="D25" s="10"/>
      <c r="E25" s="10"/>
      <c r="F25" s="10"/>
      <c r="G25" s="10"/>
      <c r="H25" s="10"/>
      <c r="I25" s="8"/>
      <c r="J25" s="8"/>
      <c r="K25" s="12"/>
      <c r="L25" s="8"/>
      <c r="M25" s="12">
        <v>8172.3600000000006</v>
      </c>
    </row>
    <row r="26" spans="2:13" ht="15.75" x14ac:dyDescent="0.25">
      <c r="B26" s="38" t="s">
        <v>5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</row>
    <row r="27" spans="2:13" ht="15.75" x14ac:dyDescent="0.25">
      <c r="B27" s="9" t="s">
        <v>4</v>
      </c>
      <c r="C27" s="13">
        <v>4118387.16</v>
      </c>
      <c r="D27" s="10"/>
      <c r="E27" s="11"/>
      <c r="F27" s="10"/>
      <c r="G27" s="11"/>
      <c r="H27" s="10"/>
      <c r="I27" s="11"/>
      <c r="J27" s="8"/>
      <c r="K27" s="13"/>
      <c r="L27" s="8"/>
      <c r="M27" s="11">
        <v>379155.33</v>
      </c>
    </row>
    <row r="28" spans="2:13" ht="15.75" x14ac:dyDescent="0.25">
      <c r="B28" s="9" t="s">
        <v>3</v>
      </c>
      <c r="C28" s="11">
        <v>0</v>
      </c>
      <c r="D28" s="10"/>
      <c r="E28" s="11"/>
      <c r="F28" s="10"/>
      <c r="G28" s="11"/>
      <c r="H28" s="10"/>
      <c r="I28" s="11"/>
      <c r="J28" s="8"/>
      <c r="K28" s="11"/>
      <c r="L28" s="8"/>
      <c r="M28" s="11">
        <v>0</v>
      </c>
    </row>
    <row r="29" spans="2:13" s="1" customFormat="1" ht="33.75" x14ac:dyDescent="0.25">
      <c r="B29" s="9" t="s">
        <v>2</v>
      </c>
      <c r="C29" s="10">
        <v>0</v>
      </c>
      <c r="D29" s="10"/>
      <c r="E29" s="10"/>
      <c r="F29" s="10"/>
      <c r="G29" s="10"/>
      <c r="H29" s="10"/>
      <c r="I29" s="10"/>
      <c r="J29" s="8"/>
      <c r="K29" s="10"/>
      <c r="L29" s="8"/>
      <c r="M29" s="10">
        <v>0</v>
      </c>
    </row>
    <row r="30" spans="2:13" s="1" customFormat="1" ht="31.5" x14ac:dyDescent="0.25">
      <c r="B30" s="9" t="s">
        <v>1</v>
      </c>
      <c r="C30" s="11">
        <v>0</v>
      </c>
      <c r="D30" s="10"/>
      <c r="E30" s="11"/>
      <c r="F30" s="10"/>
      <c r="G30" s="11"/>
      <c r="H30" s="10"/>
      <c r="I30" s="14"/>
      <c r="J30" s="8"/>
      <c r="K30" s="14"/>
      <c r="L30" s="8"/>
      <c r="M30" s="14">
        <v>0</v>
      </c>
    </row>
    <row r="31" spans="2:13" s="1" customFormat="1" x14ac:dyDescent="0.25"/>
    <row r="32" spans="2:13" s="1" customFormat="1" ht="17.25" x14ac:dyDescent="0.25">
      <c r="B32" s="1" t="s">
        <v>0</v>
      </c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</sheetData>
  <sheetProtection password="CC10" sheet="1" objects="1" scenarios="1" selectLockedCells="1"/>
  <mergeCells count="6">
    <mergeCell ref="B26:M26"/>
    <mergeCell ref="B1:G1"/>
    <mergeCell ref="B2:G2"/>
    <mergeCell ref="B8:M8"/>
    <mergeCell ref="B13:M13"/>
    <mergeCell ref="B19:M19"/>
  </mergeCells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Totals</vt:lpstr>
      <vt:lpstr>VALIC</vt:lpstr>
      <vt:lpstr>The Hartford</vt:lpstr>
      <vt:lpstr>Nationwide</vt:lpstr>
      <vt:lpstr>ING</vt:lpstr>
      <vt:lpstr>ICMA</vt:lpstr>
      <vt:lpstr>ICMA!Print_Area</vt:lpstr>
      <vt:lpstr>ING!Print_Area</vt:lpstr>
      <vt:lpstr>Nationwide!Print_Area</vt:lpstr>
      <vt:lpstr>'The Hartford'!Print_Area</vt:lpstr>
      <vt:lpstr>VALIC!Print_Area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Peacock</dc:creator>
  <cp:lastModifiedBy>Jacob Peacock</cp:lastModifiedBy>
  <dcterms:created xsi:type="dcterms:W3CDTF">2012-08-02T13:54:49Z</dcterms:created>
  <dcterms:modified xsi:type="dcterms:W3CDTF">2012-08-21T20:53:34Z</dcterms:modified>
</cp:coreProperties>
</file>